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05"/>
  <workbookPr codeName="ThisWorkbook" defaultThemeVersion="166925"/>
  <mc:AlternateContent xmlns:mc="http://schemas.openxmlformats.org/markup-compatibility/2006">
    <mc:Choice Requires="x15">
      <x15ac:absPath xmlns:x15ac="http://schemas.microsoft.com/office/spreadsheetml/2010/11/ac" url="https://guidescb.sharepoint.com/sites/LESGUIDES/15  Poolailler/SAM/Ysaline/01. Projets/"/>
    </mc:Choice>
  </mc:AlternateContent>
  <xr:revisionPtr revIDLastSave="599" documentId="13_ncr:1_{6D24A6D4-75C5-43C8-831A-429EB1CA0BB0}" xr6:coauthVersionLast="47" xr6:coauthVersionMax="47" xr10:uidLastSave="{419CD81F-A8C1-482E-A29F-0877A37D2C0C}"/>
  <bookViews>
    <workbookView xWindow="28680" yWindow="-120" windowWidth="29040" windowHeight="15720" activeTab="2" xr2:uid="{00000000-000D-0000-FFFF-FFFF00000000}"/>
  </bookViews>
  <sheets>
    <sheet name="Mode d'emploi" sheetId="4" r:id="rId1"/>
    <sheet name="Dépenses" sheetId="2" r:id="rId2"/>
    <sheet name="Recettes" sheetId="1" r:id="rId3"/>
    <sheet name="Récapitulatif" sheetId="3"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 l="1"/>
  <c r="F7" i="1"/>
  <c r="B8" i="1"/>
  <c r="B6" i="1"/>
  <c r="F6" i="1"/>
  <c r="F8" i="1"/>
  <c r="F23" i="1"/>
  <c r="F24" i="1"/>
  <c r="F25" i="1"/>
  <c r="F26" i="1"/>
  <c r="F27" i="1"/>
  <c r="F28" i="1"/>
  <c r="F22" i="1"/>
  <c r="D23" i="1"/>
  <c r="D24" i="1"/>
  <c r="D25" i="1"/>
  <c r="D26" i="1"/>
  <c r="D27" i="1"/>
  <c r="D28" i="1"/>
  <c r="D22" i="1"/>
  <c r="C5" i="3"/>
  <c r="D5" i="3"/>
  <c r="F19" i="1" l="1"/>
  <c r="G19" i="1"/>
  <c r="E26" i="2"/>
  <c r="F46" i="2" l="1"/>
  <c r="F51" i="2"/>
  <c r="F59" i="2"/>
  <c r="F64" i="2"/>
  <c r="F31" i="2"/>
  <c r="F35" i="2"/>
  <c r="F43" i="2"/>
  <c r="G5" i="1"/>
  <c r="G12" i="1" s="1"/>
  <c r="G29" i="1"/>
  <c r="F67" i="2" l="1"/>
  <c r="G31" i="1"/>
  <c r="D4" i="3" s="1"/>
  <c r="E35" i="2"/>
  <c r="E31" i="2"/>
  <c r="E43" i="2" l="1"/>
  <c r="E22" i="2" l="1"/>
  <c r="E23" i="2"/>
  <c r="E24" i="2"/>
  <c r="E25" i="2"/>
  <c r="E59" i="2"/>
  <c r="E46" i="2" l="1"/>
  <c r="E64" i="2" l="1"/>
  <c r="E7" i="2"/>
  <c r="E18" i="2" l="1"/>
  <c r="F18" i="2"/>
  <c r="E21" i="2"/>
  <c r="E28" i="2" l="1"/>
  <c r="F28" i="2"/>
  <c r="F69" i="2" s="1"/>
  <c r="D9" i="3" s="1"/>
  <c r="E51" i="2"/>
  <c r="E67" i="2" s="1"/>
  <c r="E69" i="2" l="1"/>
  <c r="F5" i="1" l="1"/>
  <c r="F12" i="1" s="1"/>
  <c r="F29" i="1"/>
  <c r="F31" i="1" l="1"/>
  <c r="C4" i="3" l="1"/>
  <c r="C9" i="3" s="1"/>
</calcChain>
</file>

<file path=xl/sharedStrings.xml><?xml version="1.0" encoding="utf-8"?>
<sst xmlns="http://schemas.openxmlformats.org/spreadsheetml/2006/main" count="214" uniqueCount="170">
  <si>
    <t>Mode d'emploi</t>
  </si>
  <si>
    <t>Ce classeur Excel te permet de planifier au mieux les finances de ton camp.</t>
  </si>
  <si>
    <r>
      <t xml:space="preserve">Si tu souhaites plus d'infos sur les budgets de manière générale, consulte le dossier </t>
    </r>
    <r>
      <rPr>
        <i/>
        <sz val="11"/>
        <color rgb="FF004079"/>
        <rFont val="Calibri"/>
        <family val="2"/>
        <scheme val="minor"/>
      </rPr>
      <t>Les Guides et l'argent</t>
    </r>
    <r>
      <rPr>
        <sz val="11"/>
        <color rgb="FF004079"/>
        <rFont val="Calibri"/>
        <family val="2"/>
        <scheme val="minor"/>
      </rPr>
      <t>.</t>
    </r>
  </si>
  <si>
    <r>
      <t>Le budget se compose de deux volets, que tu trouveras dans les onglets ci-dessous : les sorties (</t>
    </r>
    <r>
      <rPr>
        <b/>
        <sz val="11"/>
        <color rgb="FF004079"/>
        <rFont val="Calibri"/>
        <family val="2"/>
        <scheme val="minor"/>
      </rPr>
      <t>Dépenses</t>
    </r>
    <r>
      <rPr>
        <sz val="11"/>
        <color rgb="FF004079"/>
        <rFont val="Calibri"/>
        <family val="2"/>
        <scheme val="minor"/>
      </rPr>
      <t>) et les entrées (</t>
    </r>
    <r>
      <rPr>
        <b/>
        <sz val="11"/>
        <color rgb="FF004079"/>
        <rFont val="Calibri"/>
        <family val="2"/>
        <scheme val="minor"/>
      </rPr>
      <t>Recettes</t>
    </r>
    <r>
      <rPr>
        <sz val="11"/>
        <color rgb="FF004079"/>
        <rFont val="Calibri"/>
        <family val="2"/>
        <scheme val="minor"/>
      </rPr>
      <t>). La différence entre les entrées et les sorties (</t>
    </r>
    <r>
      <rPr>
        <b/>
        <sz val="11"/>
        <color rgb="FF004079"/>
        <rFont val="Calibri"/>
        <family val="2"/>
        <scheme val="minor"/>
      </rPr>
      <t>Récapitulatif</t>
    </r>
    <r>
      <rPr>
        <sz val="11"/>
        <color rgb="FF004079"/>
        <rFont val="Calibri"/>
        <family val="2"/>
        <scheme val="minor"/>
      </rPr>
      <t>) constitue les bénéfices de ton camp. Veille toujours à avoir un budget à l'équilibre pour ne pas demander trop d'argent aux parents, mais ne pas commencer l'année avec des dettes.</t>
    </r>
  </si>
  <si>
    <t>Dépenses</t>
  </si>
  <si>
    <t>Recettes</t>
  </si>
  <si>
    <t>Récapitulatif</t>
  </si>
  <si>
    <t>Ce sont les montants qui vont sortir du compte et de la caisse de ton Groupe. Pense à garder une marge pour les imprévus.</t>
  </si>
  <si>
    <t>Il s'agit des sommes que ton Groupe reçoit.</t>
  </si>
  <si>
    <t>Pour un budget à l'équilibre, les dépenses ne dépassent pas les recettes.</t>
  </si>
  <si>
    <t>Couts fixes</t>
  </si>
  <si>
    <t>Couts variables</t>
  </si>
  <si>
    <t>Ces montants prévus sont calculés avant le camp. Une fois décidés, ils ne bougeront plus.</t>
  </si>
  <si>
    <t>Estime ces couts avant le camp (sur la base des années précédentes et des estimations du tableau) et surveille leur évolution durant le séjour pour ne pas dépasser le budget prévu. Garde une marge de sécurité au cas où tu n'aurais pas calculé le bon montant, en particulier pour l'indispensable comme la nourriture.</t>
  </si>
  <si>
    <r>
      <t xml:space="preserve">Pour plus de détails sur les différents postes des dépenses et recettes, réfère-toi au dossier </t>
    </r>
    <r>
      <rPr>
        <i/>
        <sz val="11"/>
        <color rgb="FF004079"/>
        <rFont val="Calibri"/>
        <family val="2"/>
        <scheme val="minor"/>
      </rPr>
      <t>Les Guides et l'argent</t>
    </r>
    <r>
      <rPr>
        <sz val="11"/>
        <color rgb="FF004079"/>
        <rFont val="Calibri"/>
        <family val="2"/>
        <scheme val="minor"/>
      </rPr>
      <t>, p. 28-32.</t>
    </r>
  </si>
  <si>
    <t>Comment remplir cet Excel ?</t>
  </si>
  <si>
    <t>Avant le camp :</t>
  </si>
  <si>
    <t>Remplis les colonnes "Budget" de l'onglet "Dépenses" pour planifier les dépenses du camp (en te basant sur le réel de l'année précédente si nécessaire). Sur certaines lignes, tu dois remplir plusieurs cases (ex : nombre de personnes, nombre de jours, prix/jour/personne) et le total se calcule automatiquement dans la dernière case. Pour d'autres, qui ne dépendent pas de plusieurs facteurs, inscris directement le montant dans la dernière case. Les différents montants s'additionnent automatiquement.</t>
  </si>
  <si>
    <t>Remplis les colonnes "Budget" de l'onglet "Recettes" pour noter les revenus du camp. Sur certaines lignes, tu dois remplir plusieurs cases (ex : nombre de personnes, nombre de jours, prix/jour/personne) et le total se calcule automatiquement dans la dernière case. Pour d'autres, qui ne dépendent pas de plusieurs facteurs, inscris directement le montant dans la dernière case. Les différents montants s'additionnent automatiquement.</t>
  </si>
  <si>
    <t>Utilise le récapitulatif pour vérifier si ton budget est à l'équilibre. Si le solde est en négatif, vérifie si vous ne pouvez pas éliminer certaines dépenses inutiles. Si non, augmente le budget demandé aux parents. Si le solde est en positif, diminue le montant demandé aux parents.</t>
  </si>
  <si>
    <t>Lorsque les cases sont en bleu plus foncé, cela signifie que le montant se calcule automatiquement. Il ne faut donc pas toucher à ces cases.</t>
  </si>
  <si>
    <t>Après le camp :</t>
  </si>
  <si>
    <t>Remplis la colonne "Réel" sur base des dépenses que vous avez réellement faites pendant le camp et de l'argent que vous avez réellement reçu. Le réel te permettra d'évaluer si vous aviez correctement estimé votre budget et l'établir au plus juste l'année prochaine.</t>
  </si>
  <si>
    <t>Légende</t>
  </si>
  <si>
    <t>Couts variables
ou couts fixes</t>
  </si>
  <si>
    <t>Budget</t>
  </si>
  <si>
    <r>
      <t xml:space="preserve">Réel
</t>
    </r>
    <r>
      <rPr>
        <sz val="8"/>
        <color theme="0"/>
        <rFont val="Calibri"/>
        <family val="2"/>
        <scheme val="minor"/>
      </rPr>
      <t>(à compléter après le camp)</t>
    </r>
  </si>
  <si>
    <t>Commentaire / montant raisonnable</t>
  </si>
  <si>
    <t>Endroit de camp et frais liés</t>
  </si>
  <si>
    <t>Montant par personne
par jour</t>
  </si>
  <si>
    <t>Nombre de personnes</t>
  </si>
  <si>
    <t>Nombre de jours</t>
  </si>
  <si>
    <t>TOTAL</t>
  </si>
  <si>
    <t>Le cout renseigné ci-dessous est la limite du label Atouts Camps : les propriétaires qui n'ont pas ce label ne doivent pas respecter ces tarifs, mais cela t'indique ce qu'il est possible de trouver.</t>
  </si>
  <si>
    <t>Location
endroit de camp</t>
  </si>
  <si>
    <t xml:space="preserve">Nuton : maximum
3,5 € (+ 1,5 € charges)/p/j </t>
  </si>
  <si>
    <t xml:space="preserve">Lutin : maximum
3,5 € (+ 1,5 € charges)/p/j </t>
  </si>
  <si>
    <t xml:space="preserve">Aventure : maximum
1,5 € (+ 0,75 € charges)/p/j </t>
  </si>
  <si>
    <t>Horizon : voir Nuton/Lutin pour un bâtiment et Aventure pour une prairie</t>
  </si>
  <si>
    <t>Caution endroit de camp</t>
  </si>
  <si>
    <t>Attention de savoir ce qui sera décompté de la caution parmi les charges.</t>
  </si>
  <si>
    <t>Frais eau</t>
  </si>
  <si>
    <t>Attention de savoir ce qui est compris en forfait et ce qui est payé "au compteur".</t>
  </si>
  <si>
    <t>Frais d’électricité</t>
  </si>
  <si>
    <t>Frais de chauffage (électrique, gaz de ville, fuel, bois…)</t>
  </si>
  <si>
    <t>Taxes (communales, poubelles…)</t>
  </si>
  <si>
    <t>À payer au propriétaire et/ou à la commune et à demander avant le camp.</t>
  </si>
  <si>
    <t>Bonbonnes pour éclairer, cuisiner ou se chauffer</t>
  </si>
  <si>
    <t>Attention de bien distinguer les éventuelles bonbonnes servant
pendant l'année à celles prises en camp pour un budget correct.</t>
  </si>
  <si>
    <t>Caution bonbonnes</t>
  </si>
  <si>
    <t>Si le Groupe possède déjà des bonbonnes vides, il n'y aura pas forcément de caution.</t>
  </si>
  <si>
    <t>Réserve d'eau</t>
  </si>
  <si>
    <t>Prévois un budget pour acheter de l'eau en bouteille et/ou des pastilles de désinfection au cas où il y aurait un problème avec l'eau courante.</t>
  </si>
  <si>
    <t>Perches</t>
  </si>
  <si>
    <t>N'oublie pas d'inclure les éventuels frais de transport.</t>
  </si>
  <si>
    <t>Matériel divers</t>
  </si>
  <si>
    <t>Sous-total Endroit de camp</t>
  </si>
  <si>
    <t>Intendance</t>
  </si>
  <si>
    <t>Nourriture précamp Staff</t>
  </si>
  <si>
    <t>Si hors du prix du camp payé par les Animateurs, pas de limite si ce n'est une consommation raisonnable et évitant le gaspillage. Si les repas du précamp sont achetés avec l'argent du camp, reste autour du prix des repas du camp.</t>
  </si>
  <si>
    <t>Nourriture précamp Animés</t>
  </si>
  <si>
    <t>Normalement, comme les autres jours de camp. Quand des Animés sont présents, prévois le même menu (donc les mêmes montants) pour les Animés et le Staff.</t>
  </si>
  <si>
    <t>Nourriture camp</t>
  </si>
  <si>
    <t>Nuton : 5-7 €/p/j</t>
  </si>
  <si>
    <t>Lutin : 6-7 €/p/j</t>
  </si>
  <si>
    <t>Aventure : 6-8 €/p/j</t>
  </si>
  <si>
    <t>Horizon : selon le projet</t>
  </si>
  <si>
    <t>Nourriture postcamp Animés</t>
  </si>
  <si>
    <t>Idem "Nourriture précamp Animés".</t>
  </si>
  <si>
    <t>Nourriture postcamp Staff</t>
  </si>
  <si>
    <t>Idem "Nourriture précamp Staff".</t>
  </si>
  <si>
    <r>
      <t>5</t>
    </r>
    <r>
      <rPr>
        <vertAlign val="superscript"/>
        <sz val="11"/>
        <color rgb="FFF28C00"/>
        <rFont val="Calibri"/>
        <family val="2"/>
        <scheme val="minor"/>
      </rPr>
      <t>e</t>
    </r>
    <r>
      <rPr>
        <sz val="11"/>
        <color rgb="FFF28C00"/>
        <rFont val="Calibri"/>
        <family val="2"/>
        <scheme val="minor"/>
      </rPr>
      <t xml:space="preserve"> repas</t>
    </r>
  </si>
  <si>
    <r>
      <t>Si hors du prix du camp payé par les Animateurs, pas de limite si ce n'est une consommation raisonnable et évitant le gaspillage. Si le 5</t>
    </r>
    <r>
      <rPr>
        <vertAlign val="superscript"/>
        <sz val="11"/>
        <color rgb="FF004079"/>
        <rFont val="Calibri"/>
        <family val="2"/>
        <scheme val="minor"/>
      </rPr>
      <t>e</t>
    </r>
    <r>
      <rPr>
        <sz val="11"/>
        <color rgb="FF004079"/>
        <rFont val="Calibri"/>
        <family val="2"/>
        <scheme val="minor"/>
      </rPr>
      <t xml:space="preserve"> repas est acheté avec l'argent du camp, veille à ce que les Animateurs aient payé sufisamment.</t>
    </r>
  </si>
  <si>
    <t>Matériel de cuisine</t>
  </si>
  <si>
    <t>Sous-total Intendance</t>
  </si>
  <si>
    <t>Animation</t>
  </si>
  <si>
    <t>Détail de la dépense</t>
  </si>
  <si>
    <t>Activités spéciales</t>
  </si>
  <si>
    <t>Activité spéciale</t>
  </si>
  <si>
    <t xml:space="preserve">Dans l'idéal, chaque activité spéciale payante est budgétisée
durant la préparation du camp. </t>
  </si>
  <si>
    <t>Budget de réserve au cas où l'actualité de ton camp (météo, opportunité, etc.) ajouterait une activité payante supplémentaire.</t>
  </si>
  <si>
    <t>Matériel pour activités</t>
  </si>
  <si>
    <t>Décors et déguisements</t>
  </si>
  <si>
    <t>Bricolages</t>
  </si>
  <si>
    <t>Badges</t>
  </si>
  <si>
    <t>Pour le matériel nécessaire, l'achat des écussons à coudre...</t>
  </si>
  <si>
    <t>Promesses</t>
  </si>
  <si>
    <t>Pour le matériel nécessaire, l'achat des croix à remettre...</t>
  </si>
  <si>
    <t>Autre activité</t>
  </si>
  <si>
    <t>Sous-total Animation</t>
  </si>
  <si>
    <t>Logistique</t>
  </si>
  <si>
    <t>Réparation</t>
  </si>
  <si>
    <t>Tentes</t>
  </si>
  <si>
    <t>Matériel de construction</t>
  </si>
  <si>
    <t>Assurances</t>
  </si>
  <si>
    <t xml:space="preserve">Intendants et/ou invités (montant 2024-2025 : 17 € par personne)
Assurances complémentaires (voir la Farde à formulaires pour plus de détails)
Ces assurances seront réclamées à l'Unité dans la facture d'aout : définis avec le Staff d'Unité la façon de réclamer et payer ces assurances. </t>
  </si>
  <si>
    <t>Soins</t>
  </si>
  <si>
    <t>Trousse de secours</t>
  </si>
  <si>
    <t>Achats avant le camp pour partir avec un nécessaire complet.</t>
  </si>
  <si>
    <t>Médecin</t>
  </si>
  <si>
    <t>Médicaments particuliers</t>
  </si>
  <si>
    <t>Achats durant le camp, avec prescription d'un médecin.</t>
  </si>
  <si>
    <t>Photocopies</t>
  </si>
  <si>
    <t>Timbres
(courrier aux parents)</t>
  </si>
  <si>
    <t>Demande aux parents de prétimbrer les enveloppes de leurs enfants (voire de les préadresser pour les plus jeunes Animés). Tu n'auras ainsi qu'à prévoir de quoi envoyer ton propre courrier aux parents avant le camp et quelques timbres supplémentaires pour les éventuels oublis.</t>
  </si>
  <si>
    <t>Téléphone</t>
  </si>
  <si>
    <t>Tu peux remboursemer des abonnements ou acheter une carte SIM dédiée au Groupe.
Si Internet est nécessaire (préparation, activités, communication…),
prévois un budget pour y accéder en cas d'indisponibilité de la 4G.</t>
  </si>
  <si>
    <t>Cadeaux de camp</t>
  </si>
  <si>
    <t>Pour les Animés, les parents, le propriétaire, les partenaires…</t>
  </si>
  <si>
    <t>Déplacements</t>
  </si>
  <si>
    <t>Transport du matériel</t>
  </si>
  <si>
    <t>Transport des Animés avant/après le camp</t>
  </si>
  <si>
    <t>Transport des Animés
pendant le camp</t>
  </si>
  <si>
    <t>Carburant des Animateurs avant/pendant le camp</t>
  </si>
  <si>
    <t>Divers</t>
  </si>
  <si>
    <t>Autre</t>
  </si>
  <si>
    <t>Sous-total Logistique</t>
  </si>
  <si>
    <t>Total des dépenses</t>
  </si>
  <si>
    <t>Subsides et aides</t>
  </si>
  <si>
    <t>Montant total par personne</t>
  </si>
  <si>
    <t>ONE</t>
  </si>
  <si>
    <t>Total des subsides ONE, calculé automatiquement.</t>
  </si>
  <si>
    <t>Animés</t>
  </si>
  <si>
    <t>Montant moyen habituel par Animé par jour.</t>
  </si>
  <si>
    <t>Animateurs brevetés</t>
  </si>
  <si>
    <t>Plafond par rapport au nombre d'Animateurs selon les normes des subsides. Par exemple, pour un camp Lutin de 38 Animés, il faut minimum 4 Animateurs, dont 2 brevetés : si le camp compte 5 Animateurs brevetés, seulement 4 seront comptés pour les subsides.</t>
  </si>
  <si>
    <t>Majoration éventuelle des montants</t>
  </si>
  <si>
    <t>Il est possible de recevoir un montant plus élevé par personne par jour selon les infrastructures et publics (plus d'infos sur centredevacances.be).</t>
  </si>
  <si>
    <t>Commune / Province</t>
  </si>
  <si>
    <t>Attention à bien se renseigner
sur toutes les conditions d'octroi.</t>
  </si>
  <si>
    <t>Unité / Région</t>
  </si>
  <si>
    <t>Aide en cas d'imprévu.</t>
  </si>
  <si>
    <t>Autre aide, subside, appel à projet…
trouvé par le Staff ou l'Unité.</t>
  </si>
  <si>
    <t>Sous-total Subsides</t>
  </si>
  <si>
    <t>Les subsides ONE sont reçus après le camp et donc indisponibles pour ce camp-ci. 
Bonne pratique : bloquer l'argent pour le camp suivant et inscrire ici l'argent reçu pour le camp précédent.</t>
  </si>
  <si>
    <t>Recettes diverses</t>
  </si>
  <si>
    <t>Détails</t>
  </si>
  <si>
    <t>Sponsors</t>
  </si>
  <si>
    <t>Vente de produits Guides</t>
  </si>
  <si>
    <t>Revente de perches</t>
  </si>
  <si>
    <t>Sous-total Recettes diverses</t>
  </si>
  <si>
    <t>Participations au camp</t>
  </si>
  <si>
    <t>Nuton :
7 jours et
6 nuits</t>
  </si>
  <si>
    <t>Lutin :
10 jours et
9 nuits</t>
  </si>
  <si>
    <t>Aventure :
15 jours</t>
  </si>
  <si>
    <t>Horizon :
selon le projet</t>
  </si>
  <si>
    <t>Animés
prix plein</t>
  </si>
  <si>
    <t>Nuton :
max 15 €/p/j</t>
  </si>
  <si>
    <t>Lutin :
max 13 €/p/j</t>
  </si>
  <si>
    <t>Aventure :
max 12 €/p/j</t>
  </si>
  <si>
    <t>Horizon :
max 250 €/p à charge des parents</t>
  </si>
  <si>
    <t>Animés
prix réduit</t>
  </si>
  <si>
    <t>Minimum 10 € de moins que pour le total de "Animés prix plein"
(éventuellement pourcentage).</t>
  </si>
  <si>
    <t>Animés au
précamp</t>
  </si>
  <si>
    <t>Normalement, comme les autres jours de camp.</t>
  </si>
  <si>
    <t>Animés au
postcamp</t>
  </si>
  <si>
    <t>Animateurs</t>
  </si>
  <si>
    <t>Au moins 75 % du total de "Animés prix plein".</t>
  </si>
  <si>
    <t>Intendants</t>
  </si>
  <si>
    <t>Idéalement, comme les Animateurs, mais adaptable à l'implication demandée. Pour ceux qui ne restent pas tout le camp (ou sur une période longue et déterminée), compte-les plutôt comme des invités.</t>
  </si>
  <si>
    <t>Invités</t>
  </si>
  <si>
    <t>Montant bonus, devant au moins couvrir la nourriture et les boissons consommées.</t>
  </si>
  <si>
    <t>Sous-total Participations</t>
  </si>
  <si>
    <t>Total des recettes</t>
  </si>
  <si>
    <t>Tableau à consulter en préparant le budget et à compléter à la fin du camp</t>
  </si>
  <si>
    <t>Réel</t>
  </si>
  <si>
    <t>Retour caution endroit de camp</t>
  </si>
  <si>
    <t>Remboursement frais médicaux</t>
  </si>
  <si>
    <t>Retour caution bonbonnes de gaz</t>
  </si>
  <si>
    <t>Solde du camp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</si>
</sst>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0.00\ _€"/>
    <numFmt numFmtId="166" formatCode="_-* #,##0.00\ [$€-80C]_-;\-* #,##0.00\ [$€-80C]_-;_-* &quot;-&quot;??\ [$€-80C]_-;_-@_-"/>
  </numFmts>
  <fonts count="27">
    <font>
      <sz val="11"/>
      <color theme="1"/>
      <name val="Calibri"/>
      <family val="2"/>
      <scheme val="minor"/>
    </font>
    <font>
      <sz val="11"/>
      <color theme="0"/>
      <name val="Calibri"/>
      <family val="2"/>
      <scheme val="minor"/>
    </font>
    <font>
      <sz val="11"/>
      <name val="Calibri"/>
      <family val="2"/>
      <scheme val="minor"/>
    </font>
    <font>
      <sz val="11"/>
      <color rgb="FF004079"/>
      <name val="Calibri"/>
      <family val="2"/>
      <scheme val="minor"/>
    </font>
    <font>
      <b/>
      <sz val="11"/>
      <color rgb="FF004079"/>
      <name val="Calibri"/>
      <family val="2"/>
      <scheme val="minor"/>
    </font>
    <font>
      <i/>
      <sz val="11"/>
      <color rgb="FF004079"/>
      <name val="Calibri"/>
      <family val="2"/>
      <scheme val="minor"/>
    </font>
    <font>
      <sz val="12"/>
      <color theme="0"/>
      <name val="Calibri"/>
      <family val="2"/>
      <scheme val="minor"/>
    </font>
    <font>
      <i/>
      <sz val="11"/>
      <color theme="0"/>
      <name val="Calibri"/>
      <family val="2"/>
      <scheme val="minor"/>
    </font>
    <font>
      <vertAlign val="superscript"/>
      <sz val="11"/>
      <color rgb="FF004079"/>
      <name val="Calibri"/>
      <family val="2"/>
      <scheme val="minor"/>
    </font>
    <font>
      <i/>
      <sz val="11"/>
      <color rgb="FFA0C11A"/>
      <name val="Calibri"/>
      <family val="2"/>
      <scheme val="minor"/>
    </font>
    <font>
      <sz val="11"/>
      <color rgb="FFA0C11A"/>
      <name val="Calibri"/>
      <family val="2"/>
      <scheme val="minor"/>
    </font>
    <font>
      <i/>
      <sz val="11"/>
      <color rgb="FFF28C00"/>
      <name val="Calibri"/>
      <family val="2"/>
      <scheme val="minor"/>
    </font>
    <font>
      <i/>
      <sz val="11"/>
      <color rgb="FF99B3C9"/>
      <name val="Calibri"/>
      <family val="2"/>
      <scheme val="minor"/>
    </font>
    <font>
      <sz val="11"/>
      <color rgb="FF99B3C9"/>
      <name val="Calibri"/>
      <family val="2"/>
      <scheme val="minor"/>
    </font>
    <font>
      <sz val="11"/>
      <color rgb="FFF28C00"/>
      <name val="Calibri"/>
      <family val="2"/>
      <scheme val="minor"/>
    </font>
    <font>
      <sz val="12"/>
      <color rgb="FF004079"/>
      <name val="Calibri"/>
      <family val="2"/>
      <scheme val="minor"/>
    </font>
    <font>
      <sz val="18"/>
      <color theme="0"/>
      <name val="Calibri"/>
      <family val="2"/>
      <scheme val="minor"/>
    </font>
    <font>
      <sz val="14"/>
      <color theme="0"/>
      <name val="Calibri"/>
      <family val="2"/>
      <scheme val="minor"/>
    </font>
    <font>
      <sz val="20"/>
      <color theme="0"/>
      <name val="Calibri"/>
      <family val="2"/>
      <scheme val="minor"/>
    </font>
    <font>
      <sz val="8"/>
      <color theme="0"/>
      <name val="Calibri"/>
      <family val="2"/>
      <scheme val="minor"/>
    </font>
    <font>
      <sz val="14"/>
      <name val="Calibri"/>
      <family val="2"/>
      <scheme val="minor"/>
    </font>
    <font>
      <sz val="12"/>
      <name val="Calibri"/>
      <family val="2"/>
      <scheme val="minor"/>
    </font>
    <font>
      <sz val="11"/>
      <color rgb="FF00B050"/>
      <name val="Calibri"/>
      <family val="2"/>
      <scheme val="minor"/>
    </font>
    <font>
      <sz val="11"/>
      <color rgb="FF7030A0"/>
      <name val="Calibri"/>
      <family val="2"/>
      <scheme val="minor"/>
    </font>
    <font>
      <sz val="11"/>
      <color rgb="FFFFC000"/>
      <name val="Calibri"/>
      <family val="2"/>
      <scheme val="minor"/>
    </font>
    <font>
      <vertAlign val="superscript"/>
      <sz val="11"/>
      <color rgb="FFF28C00"/>
      <name val="Calibri"/>
      <family val="2"/>
      <scheme val="minor"/>
    </font>
    <font>
      <i/>
      <sz val="14"/>
      <color theme="0"/>
      <name val="Calibri"/>
      <family val="2"/>
      <scheme val="minor"/>
    </font>
  </fonts>
  <fills count="11">
    <fill>
      <patternFill patternType="none"/>
    </fill>
    <fill>
      <patternFill patternType="gray125"/>
    </fill>
    <fill>
      <patternFill patternType="solid">
        <fgColor rgb="FF004079"/>
        <bgColor indexed="64"/>
      </patternFill>
    </fill>
    <fill>
      <patternFill patternType="solid">
        <fgColor rgb="FF668CAF"/>
        <bgColor indexed="64"/>
      </patternFill>
    </fill>
    <fill>
      <patternFill patternType="solid">
        <fgColor rgb="FFCCD9E4"/>
        <bgColor indexed="64"/>
      </patternFill>
    </fill>
    <fill>
      <patternFill patternType="solid">
        <fgColor rgb="FF80BA27"/>
        <bgColor indexed="64"/>
      </patternFill>
    </fill>
    <fill>
      <patternFill patternType="solid">
        <fgColor rgb="FFCC0839"/>
        <bgColor indexed="64"/>
      </patternFill>
    </fill>
    <fill>
      <patternFill patternType="solid">
        <fgColor rgb="FF62BAEA"/>
        <bgColor indexed="64"/>
      </patternFill>
    </fill>
    <fill>
      <patternFill patternType="solid">
        <fgColor rgb="FF5284C4"/>
        <bgColor indexed="64"/>
      </patternFill>
    </fill>
    <fill>
      <patternFill patternType="lightUp">
        <fgColor rgb="FF004079"/>
        <bgColor rgb="FFCCD9E4"/>
      </patternFill>
    </fill>
    <fill>
      <patternFill patternType="solid">
        <fgColor rgb="FF99B3C9"/>
        <bgColor indexed="64"/>
      </patternFill>
    </fill>
  </fills>
  <borders count="47">
    <border>
      <left/>
      <right/>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medium">
        <color theme="0"/>
      </left>
      <right style="medium">
        <color theme="0"/>
      </right>
      <top style="thin">
        <color theme="0"/>
      </top>
      <bottom style="thin">
        <color theme="0"/>
      </bottom>
      <diagonal/>
    </border>
    <border>
      <left style="medium">
        <color theme="0"/>
      </left>
      <right style="medium">
        <color theme="0"/>
      </right>
      <top style="thin">
        <color theme="0"/>
      </top>
      <bottom style="medium">
        <color theme="0"/>
      </bottom>
      <diagonal/>
    </border>
    <border>
      <left style="thin">
        <color theme="0"/>
      </left>
      <right/>
      <top style="thin">
        <color theme="0"/>
      </top>
      <bottom/>
      <diagonal/>
    </border>
    <border>
      <left/>
      <right/>
      <top style="thin">
        <color theme="0"/>
      </top>
      <bottom/>
      <diagonal/>
    </border>
    <border>
      <left/>
      <right style="thin">
        <color theme="0"/>
      </right>
      <top/>
      <bottom style="thin">
        <color theme="0"/>
      </bottom>
      <diagonal/>
    </border>
    <border>
      <left style="thin">
        <color theme="0"/>
      </left>
      <right/>
      <top/>
      <bottom style="thin">
        <color theme="0"/>
      </bottom>
      <diagonal/>
    </border>
    <border>
      <left style="thin">
        <color theme="0"/>
      </left>
      <right style="medium">
        <color theme="0"/>
      </right>
      <top/>
      <bottom style="thin">
        <color theme="0"/>
      </bottom>
      <diagonal/>
    </border>
    <border>
      <left style="medium">
        <color theme="0"/>
      </left>
      <right style="thin">
        <color theme="0"/>
      </right>
      <top style="medium">
        <color theme="0"/>
      </top>
      <bottom style="medium">
        <color theme="0"/>
      </bottom>
      <diagonal/>
    </border>
    <border>
      <left style="thin">
        <color theme="0"/>
      </left>
      <right style="thin">
        <color theme="0"/>
      </right>
      <top style="medium">
        <color theme="0"/>
      </top>
      <bottom style="medium">
        <color theme="0"/>
      </bottom>
      <diagonal/>
    </border>
    <border>
      <left style="thin">
        <color theme="0"/>
      </left>
      <right style="medium">
        <color theme="0"/>
      </right>
      <top style="medium">
        <color theme="0"/>
      </top>
      <bottom style="medium">
        <color theme="0"/>
      </bottom>
      <diagonal/>
    </border>
    <border>
      <left style="medium">
        <color theme="0"/>
      </left>
      <right style="thin">
        <color theme="0"/>
      </right>
      <top style="medium">
        <color theme="0"/>
      </top>
      <bottom/>
      <diagonal/>
    </border>
    <border>
      <left style="thin">
        <color theme="0"/>
      </left>
      <right style="thin">
        <color theme="0"/>
      </right>
      <top style="medium">
        <color theme="0"/>
      </top>
      <bottom/>
      <diagonal/>
    </border>
    <border>
      <left style="thin">
        <color theme="0"/>
      </left>
      <right style="medium">
        <color theme="0"/>
      </right>
      <top style="medium">
        <color theme="0"/>
      </top>
      <bottom/>
      <diagonal/>
    </border>
    <border>
      <left style="medium">
        <color theme="0"/>
      </left>
      <right style="medium">
        <color theme="0"/>
      </right>
      <top/>
      <bottom style="thin">
        <color theme="0"/>
      </bottom>
      <diagonal/>
    </border>
    <border>
      <left style="thin">
        <color theme="0"/>
      </left>
      <right/>
      <top style="medium">
        <color theme="0"/>
      </top>
      <bottom style="medium">
        <color theme="0"/>
      </bottom>
      <diagonal/>
    </border>
    <border>
      <left/>
      <right style="thin">
        <color theme="0"/>
      </right>
      <top style="medium">
        <color theme="0"/>
      </top>
      <bottom style="medium">
        <color theme="0"/>
      </bottom>
      <diagonal/>
    </border>
    <border>
      <left/>
      <right/>
      <top style="thin">
        <color theme="0"/>
      </top>
      <bottom style="thin">
        <color theme="0"/>
      </bottom>
      <diagonal/>
    </border>
    <border>
      <left style="medium">
        <color theme="0"/>
      </left>
      <right style="medium">
        <color theme="0"/>
      </right>
      <top style="thin">
        <color theme="0"/>
      </top>
      <bottom/>
      <diagonal/>
    </border>
    <border>
      <left/>
      <right style="thin">
        <color theme="0"/>
      </right>
      <top style="thin">
        <color theme="0"/>
      </top>
      <bottom/>
      <diagonal/>
    </border>
    <border>
      <left/>
      <right/>
      <top/>
      <bottom style="thin">
        <color theme="0"/>
      </bottom>
      <diagonal/>
    </border>
    <border>
      <left style="medium">
        <color theme="0"/>
      </left>
      <right/>
      <top style="medium">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medium">
        <color theme="0"/>
      </left>
      <right/>
      <top style="thin">
        <color theme="0"/>
      </top>
      <bottom style="medium">
        <color theme="0"/>
      </bottom>
      <diagonal/>
    </border>
    <border>
      <left/>
      <right/>
      <top style="thin">
        <color theme="0"/>
      </top>
      <bottom style="medium">
        <color theme="0"/>
      </bottom>
      <diagonal/>
    </border>
    <border>
      <left/>
      <right style="thin">
        <color theme="0"/>
      </right>
      <top style="thin">
        <color theme="0"/>
      </top>
      <bottom style="medium">
        <color theme="0"/>
      </bottom>
      <diagonal/>
    </border>
    <border>
      <left style="medium">
        <color theme="0"/>
      </left>
      <right/>
      <top style="thin">
        <color theme="0"/>
      </top>
      <bottom style="thin">
        <color theme="0"/>
      </bottom>
      <diagonal/>
    </border>
    <border>
      <left/>
      <right/>
      <top/>
      <bottom style="medium">
        <color theme="0"/>
      </bottom>
      <diagonal/>
    </border>
    <border>
      <left style="medium">
        <color theme="0"/>
      </left>
      <right/>
      <top/>
      <bottom/>
      <diagonal/>
    </border>
    <border>
      <left/>
      <right style="medium">
        <color theme="0"/>
      </right>
      <top/>
      <bottom style="medium">
        <color theme="0"/>
      </bottom>
      <diagonal/>
    </border>
    <border>
      <left style="medium">
        <color theme="0"/>
      </left>
      <right/>
      <top/>
      <bottom style="medium">
        <color theme="0"/>
      </bottom>
      <diagonal/>
    </border>
    <border>
      <left style="medium">
        <color theme="0"/>
      </left>
      <right/>
      <top style="thin">
        <color theme="0"/>
      </top>
      <bottom/>
      <diagonal/>
    </border>
    <border>
      <left style="medium">
        <color theme="0"/>
      </left>
      <right/>
      <top/>
      <bottom style="thin">
        <color theme="0"/>
      </bottom>
      <diagonal/>
    </border>
    <border>
      <left style="thin">
        <color theme="0"/>
      </left>
      <right style="thin">
        <color theme="0"/>
      </right>
      <top/>
      <bottom/>
      <diagonal/>
    </border>
    <border>
      <left/>
      <right style="medium">
        <color theme="0"/>
      </right>
      <top/>
      <bottom/>
      <diagonal/>
    </border>
    <border>
      <left/>
      <right style="medium">
        <color theme="0"/>
      </right>
      <top/>
      <bottom style="thin">
        <color theme="0"/>
      </bottom>
      <diagonal/>
    </border>
    <border>
      <left/>
      <right style="thin">
        <color theme="0"/>
      </right>
      <top style="medium">
        <color theme="0"/>
      </top>
      <bottom/>
      <diagonal/>
    </border>
  </borders>
  <cellStyleXfs count="1">
    <xf numFmtId="0" fontId="0" fillId="0" borderId="0"/>
  </cellStyleXfs>
  <cellXfs count="261">
    <xf numFmtId="0" fontId="0" fillId="0" borderId="0" xfId="0"/>
    <xf numFmtId="0" fontId="1" fillId="6" borderId="5"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3" fillId="4" borderId="5" xfId="0" applyFont="1" applyFill="1" applyBorder="1" applyAlignment="1">
      <alignment vertical="center" wrapText="1"/>
    </xf>
    <xf numFmtId="0" fontId="3" fillId="4" borderId="6" xfId="0" applyFont="1" applyFill="1" applyBorder="1" applyAlignment="1">
      <alignment vertical="center" wrapText="1"/>
    </xf>
    <xf numFmtId="0" fontId="1" fillId="7" borderId="7" xfId="0" applyFont="1" applyFill="1" applyBorder="1" applyAlignment="1">
      <alignment horizontal="center" vertical="center" wrapText="1"/>
    </xf>
    <xf numFmtId="0" fontId="3" fillId="4" borderId="9" xfId="0" applyFont="1" applyFill="1" applyBorder="1" applyAlignment="1">
      <alignment vertical="center" wrapText="1"/>
    </xf>
    <xf numFmtId="0" fontId="3" fillId="4" borderId="15" xfId="0" applyFont="1" applyFill="1" applyBorder="1" applyAlignment="1">
      <alignment vertical="center" wrapText="1"/>
    </xf>
    <xf numFmtId="164" fontId="3" fillId="4" borderId="14" xfId="0" applyNumberFormat="1" applyFont="1" applyFill="1" applyBorder="1" applyAlignment="1">
      <alignment vertical="center" wrapText="1"/>
    </xf>
    <xf numFmtId="164" fontId="3" fillId="4" borderId="7" xfId="0" applyNumberFormat="1" applyFont="1" applyFill="1" applyBorder="1" applyAlignment="1">
      <alignment vertical="center" wrapText="1"/>
    </xf>
    <xf numFmtId="0" fontId="1" fillId="2" borderId="23" xfId="0" applyFont="1" applyFill="1" applyBorder="1" applyAlignment="1">
      <alignment vertical="center" wrapText="1"/>
    </xf>
    <xf numFmtId="0" fontId="1" fillId="2" borderId="10" xfId="0" applyFont="1" applyFill="1" applyBorder="1" applyAlignment="1">
      <alignment vertical="center" wrapText="1"/>
    </xf>
    <xf numFmtId="0" fontId="5" fillId="4" borderId="5" xfId="0" applyFont="1" applyFill="1" applyBorder="1" applyAlignment="1">
      <alignment vertical="center" wrapText="1"/>
    </xf>
    <xf numFmtId="0" fontId="1" fillId="2" borderId="27" xfId="0" applyFont="1" applyFill="1" applyBorder="1" applyAlignment="1">
      <alignment vertical="center" wrapText="1"/>
    </xf>
    <xf numFmtId="164" fontId="3" fillId="4" borderId="28" xfId="0" applyNumberFormat="1" applyFont="1" applyFill="1" applyBorder="1" applyAlignment="1">
      <alignment vertical="center" wrapText="1"/>
    </xf>
    <xf numFmtId="0" fontId="3" fillId="4" borderId="12" xfId="0" applyFont="1" applyFill="1" applyBorder="1" applyAlignment="1">
      <alignment vertical="center" wrapText="1"/>
    </xf>
    <xf numFmtId="164" fontId="5" fillId="4" borderId="7" xfId="0" applyNumberFormat="1" applyFont="1" applyFill="1" applyBorder="1" applyAlignment="1">
      <alignment vertical="center" wrapText="1"/>
    </xf>
    <xf numFmtId="164" fontId="5" fillId="4" borderId="7" xfId="0" applyNumberFormat="1" applyFont="1" applyFill="1" applyBorder="1" applyAlignment="1">
      <alignment horizontal="right" vertical="center" wrapText="1"/>
    </xf>
    <xf numFmtId="0" fontId="7" fillId="2" borderId="10" xfId="0" applyFont="1" applyFill="1" applyBorder="1" applyAlignment="1">
      <alignment horizontal="left" vertical="center" wrapText="1"/>
    </xf>
    <xf numFmtId="164" fontId="5" fillId="4" borderId="10" xfId="0" applyNumberFormat="1" applyFont="1" applyFill="1" applyBorder="1" applyAlignment="1">
      <alignment horizontal="right" vertical="center" wrapText="1"/>
    </xf>
    <xf numFmtId="164" fontId="5" fillId="4" borderId="6" xfId="0" applyNumberFormat="1" applyFont="1" applyFill="1" applyBorder="1" applyAlignment="1">
      <alignment vertical="center" wrapText="1"/>
    </xf>
    <xf numFmtId="164" fontId="5" fillId="4" borderId="12" xfId="0" applyNumberFormat="1" applyFont="1" applyFill="1" applyBorder="1" applyAlignment="1">
      <alignment vertical="center" wrapText="1"/>
    </xf>
    <xf numFmtId="0" fontId="9" fillId="2" borderId="10" xfId="0" applyFont="1" applyFill="1" applyBorder="1" applyAlignment="1">
      <alignment horizontal="left" vertical="center" wrapText="1"/>
    </xf>
    <xf numFmtId="0" fontId="11" fillId="2" borderId="10" xfId="0" applyFont="1" applyFill="1" applyBorder="1" applyAlignment="1">
      <alignment horizontal="left" vertical="center" wrapText="1"/>
    </xf>
    <xf numFmtId="164" fontId="5" fillId="4" borderId="10" xfId="0" applyNumberFormat="1" applyFont="1" applyFill="1" applyBorder="1" applyAlignment="1">
      <alignment vertical="center" wrapText="1"/>
    </xf>
    <xf numFmtId="164" fontId="5" fillId="4" borderId="11" xfId="0" applyNumberFormat="1" applyFont="1" applyFill="1" applyBorder="1" applyAlignment="1">
      <alignment vertical="center" wrapText="1"/>
    </xf>
    <xf numFmtId="0" fontId="3" fillId="4" borderId="9" xfId="0" applyFont="1" applyFill="1" applyBorder="1" applyAlignment="1">
      <alignment horizontal="center" vertical="center" wrapText="1"/>
    </xf>
    <xf numFmtId="164" fontId="3" fillId="4" borderId="14" xfId="0" applyNumberFormat="1" applyFont="1" applyFill="1" applyBorder="1" applyAlignment="1">
      <alignment horizontal="center" vertical="center" wrapText="1"/>
    </xf>
    <xf numFmtId="0" fontId="1" fillId="7" borderId="14"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12" fillId="2" borderId="10"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12" fillId="2" borderId="10" xfId="0" applyFont="1" applyFill="1" applyBorder="1" applyAlignment="1">
      <alignment vertical="center" wrapText="1"/>
    </xf>
    <xf numFmtId="0" fontId="12" fillId="2" borderId="11" xfId="0" applyFont="1" applyFill="1" applyBorder="1" applyAlignment="1">
      <alignment vertical="center" wrapText="1"/>
    </xf>
    <xf numFmtId="164" fontId="15" fillId="4" borderId="10" xfId="0" applyNumberFormat="1" applyFont="1" applyFill="1" applyBorder="1" applyAlignment="1">
      <alignment horizontal="right" vertical="center" wrapText="1"/>
    </xf>
    <xf numFmtId="164" fontId="15" fillId="4" borderId="27" xfId="0" applyNumberFormat="1" applyFont="1" applyFill="1" applyBorder="1" applyAlignment="1">
      <alignment horizontal="right" vertical="center" wrapText="1"/>
    </xf>
    <xf numFmtId="0" fontId="14" fillId="2" borderId="5" xfId="0" applyFont="1" applyFill="1" applyBorder="1" applyAlignment="1">
      <alignment vertical="center"/>
    </xf>
    <xf numFmtId="0" fontId="10" fillId="2" borderId="5" xfId="0" applyFont="1" applyFill="1" applyBorder="1" applyAlignment="1">
      <alignment vertical="center"/>
    </xf>
    <xf numFmtId="0" fontId="13" fillId="2" borderId="5" xfId="0" applyFont="1" applyFill="1" applyBorder="1" applyAlignment="1">
      <alignment vertical="center" wrapText="1"/>
    </xf>
    <xf numFmtId="0" fontId="3" fillId="0" borderId="0" xfId="0" applyFont="1"/>
    <xf numFmtId="0" fontId="3" fillId="0" borderId="0" xfId="0" applyFont="1" applyAlignment="1">
      <alignment horizontal="left" vertical="top"/>
    </xf>
    <xf numFmtId="0" fontId="3" fillId="0" borderId="0" xfId="0" applyFont="1" applyAlignment="1">
      <alignment horizontal="left" vertical="top" wrapText="1"/>
    </xf>
    <xf numFmtId="0" fontId="4" fillId="0" borderId="0" xfId="0" applyFont="1" applyAlignment="1">
      <alignment horizontal="left" vertical="top"/>
    </xf>
    <xf numFmtId="0" fontId="3" fillId="0" borderId="0" xfId="0" applyFont="1" applyAlignment="1">
      <alignment vertical="top"/>
    </xf>
    <xf numFmtId="0" fontId="3" fillId="4" borderId="5" xfId="0" applyFont="1" applyFill="1" applyBorder="1" applyAlignment="1">
      <alignment horizontal="left" vertical="top" wrapText="1"/>
    </xf>
    <xf numFmtId="0" fontId="3" fillId="4" borderId="8" xfId="0" applyFont="1" applyFill="1" applyBorder="1" applyAlignment="1">
      <alignment horizontal="left" vertical="top"/>
    </xf>
    <xf numFmtId="0" fontId="4" fillId="4" borderId="9" xfId="0" applyFont="1" applyFill="1" applyBorder="1" applyAlignment="1">
      <alignment horizontal="left" vertical="top"/>
    </xf>
    <xf numFmtId="0" fontId="3" fillId="4" borderId="8" xfId="0" applyFont="1" applyFill="1" applyBorder="1" applyAlignment="1">
      <alignment horizontal="left" vertical="top" wrapText="1"/>
    </xf>
    <xf numFmtId="164" fontId="5" fillId="4" borderId="36" xfId="0" applyNumberFormat="1" applyFont="1" applyFill="1" applyBorder="1" applyAlignment="1">
      <alignment vertical="center" wrapText="1"/>
    </xf>
    <xf numFmtId="164" fontId="5" fillId="4" borderId="26" xfId="0" applyNumberFormat="1" applyFont="1" applyFill="1" applyBorder="1" applyAlignment="1">
      <alignment vertical="center" wrapText="1"/>
    </xf>
    <xf numFmtId="166" fontId="5" fillId="4" borderId="5" xfId="0" applyNumberFormat="1" applyFont="1" applyFill="1" applyBorder="1" applyAlignment="1">
      <alignment vertical="center" wrapText="1"/>
    </xf>
    <xf numFmtId="164" fontId="5" fillId="10" borderId="6" xfId="0" applyNumberFormat="1" applyFont="1" applyFill="1" applyBorder="1" applyAlignment="1">
      <alignment horizontal="right" vertical="center" wrapText="1"/>
    </xf>
    <xf numFmtId="164" fontId="15" fillId="10" borderId="23" xfId="0" applyNumberFormat="1" applyFont="1" applyFill="1" applyBorder="1" applyAlignment="1">
      <alignment horizontal="right" vertical="center" wrapText="1"/>
    </xf>
    <xf numFmtId="164" fontId="15" fillId="10" borderId="10" xfId="0" applyNumberFormat="1" applyFont="1" applyFill="1" applyBorder="1" applyAlignment="1">
      <alignment horizontal="right" vertical="center" wrapText="1"/>
    </xf>
    <xf numFmtId="2" fontId="5" fillId="4" borderId="7" xfId="0" applyNumberFormat="1" applyFont="1" applyFill="1" applyBorder="1" applyAlignment="1">
      <alignment vertical="center" wrapText="1"/>
    </xf>
    <xf numFmtId="2" fontId="5" fillId="4" borderId="7" xfId="0" applyNumberFormat="1" applyFont="1" applyFill="1" applyBorder="1" applyAlignment="1">
      <alignment horizontal="right" vertical="center" wrapText="1"/>
    </xf>
    <xf numFmtId="2" fontId="3" fillId="4" borderId="14" xfId="0" applyNumberFormat="1" applyFont="1" applyFill="1" applyBorder="1" applyAlignment="1">
      <alignment vertical="center" wrapText="1"/>
    </xf>
    <xf numFmtId="2" fontId="3" fillId="4" borderId="7" xfId="0" applyNumberFormat="1" applyFont="1" applyFill="1" applyBorder="1" applyAlignment="1">
      <alignment vertical="center" wrapText="1"/>
    </xf>
    <xf numFmtId="2" fontId="3" fillId="4" borderId="28" xfId="0" applyNumberFormat="1" applyFont="1" applyFill="1" applyBorder="1" applyAlignment="1">
      <alignment vertical="center" wrapText="1"/>
    </xf>
    <xf numFmtId="0" fontId="17" fillId="2" borderId="4" xfId="0" applyFont="1" applyFill="1" applyBorder="1" applyAlignment="1">
      <alignment horizontal="center" vertical="center" wrapText="1"/>
    </xf>
    <xf numFmtId="0" fontId="17" fillId="2" borderId="19" xfId="0" applyFont="1" applyFill="1" applyBorder="1" applyAlignment="1">
      <alignment horizontal="center" vertical="center" wrapText="1"/>
    </xf>
    <xf numFmtId="164" fontId="18" fillId="2" borderId="1" xfId="0" applyNumberFormat="1" applyFont="1" applyFill="1" applyBorder="1" applyAlignment="1">
      <alignment horizontal="right" vertical="center" wrapText="1"/>
    </xf>
    <xf numFmtId="0" fontId="0" fillId="0" borderId="12" xfId="0" applyBorder="1"/>
    <xf numFmtId="0" fontId="17" fillId="2" borderId="1"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9" xfId="0" applyFont="1" applyFill="1" applyBorder="1" applyAlignment="1">
      <alignment horizontal="center" vertical="center" wrapText="1"/>
    </xf>
    <xf numFmtId="164" fontId="3" fillId="4" borderId="15" xfId="0" applyNumberFormat="1" applyFont="1" applyFill="1" applyBorder="1" applyAlignment="1">
      <alignment horizontal="right" vertical="center" wrapText="1"/>
    </xf>
    <xf numFmtId="164" fontId="3" fillId="4" borderId="23" xfId="0" applyNumberFormat="1" applyFont="1" applyFill="1" applyBorder="1" applyAlignment="1">
      <alignment horizontal="right" vertical="center" wrapText="1"/>
    </xf>
    <xf numFmtId="0" fontId="1" fillId="2" borderId="10" xfId="0" applyFont="1" applyFill="1" applyBorder="1" applyAlignment="1">
      <alignment horizontal="left" vertical="center" wrapText="1"/>
    </xf>
    <xf numFmtId="164" fontId="3" fillId="4" borderId="6" xfId="0" applyNumberFormat="1" applyFont="1" applyFill="1" applyBorder="1" applyAlignment="1">
      <alignment horizontal="right" vertical="center" wrapText="1"/>
    </xf>
    <xf numFmtId="164" fontId="3" fillId="4" borderId="10" xfId="0" applyNumberFormat="1" applyFont="1" applyFill="1" applyBorder="1" applyAlignment="1">
      <alignment horizontal="right" vertical="center" wrapText="1"/>
    </xf>
    <xf numFmtId="0" fontId="1" fillId="2" borderId="11" xfId="0" applyFont="1" applyFill="1" applyBorder="1" applyAlignment="1">
      <alignment horizontal="left" vertical="center" wrapText="1"/>
    </xf>
    <xf numFmtId="164" fontId="3" fillId="4" borderId="11" xfId="0" applyNumberFormat="1" applyFont="1" applyFill="1" applyBorder="1" applyAlignment="1">
      <alignment horizontal="right" vertical="center" wrapText="1"/>
    </xf>
    <xf numFmtId="164" fontId="6" fillId="3" borderId="2" xfId="0" applyNumberFormat="1" applyFont="1" applyFill="1" applyBorder="1" applyAlignment="1">
      <alignment horizontal="right" vertical="center" wrapText="1"/>
    </xf>
    <xf numFmtId="164" fontId="6" fillId="3" borderId="1" xfId="0" applyNumberFormat="1" applyFont="1" applyFill="1" applyBorder="1" applyAlignment="1">
      <alignment horizontal="right" vertical="center" wrapText="1"/>
    </xf>
    <xf numFmtId="0" fontId="1" fillId="2" borderId="23" xfId="0" applyFont="1" applyFill="1" applyBorder="1" applyAlignment="1">
      <alignment horizontal="left" vertical="center" wrapText="1"/>
    </xf>
    <xf numFmtId="164" fontId="3" fillId="4" borderId="9" xfId="0" applyNumberFormat="1" applyFont="1" applyFill="1" applyBorder="1" applyAlignment="1">
      <alignment vertical="center" wrapText="1"/>
    </xf>
    <xf numFmtId="164" fontId="3" fillId="4" borderId="5" xfId="0" applyNumberFormat="1" applyFont="1" applyFill="1" applyBorder="1" applyAlignment="1">
      <alignment vertical="center" wrapText="1"/>
    </xf>
    <xf numFmtId="164" fontId="3" fillId="4" borderId="8" xfId="0" applyNumberFormat="1" applyFont="1" applyFill="1" applyBorder="1" applyAlignment="1">
      <alignment vertical="center" wrapText="1"/>
    </xf>
    <xf numFmtId="164" fontId="17" fillId="3" borderId="1" xfId="0" applyNumberFormat="1" applyFont="1" applyFill="1" applyBorder="1" applyAlignment="1">
      <alignment horizontal="right" vertical="center" wrapText="1"/>
    </xf>
    <xf numFmtId="0" fontId="21" fillId="3" borderId="3" xfId="0" applyFont="1" applyFill="1" applyBorder="1" applyAlignment="1">
      <alignment horizontal="center" vertical="center" wrapText="1"/>
    </xf>
    <xf numFmtId="0" fontId="21" fillId="3" borderId="4" xfId="0" applyFont="1" applyFill="1" applyBorder="1" applyAlignment="1">
      <alignment horizontal="center" vertical="center" wrapText="1"/>
    </xf>
    <xf numFmtId="164" fontId="3" fillId="4" borderId="16" xfId="0" applyNumberFormat="1" applyFont="1" applyFill="1" applyBorder="1" applyAlignment="1">
      <alignment vertical="center" wrapText="1"/>
    </xf>
    <xf numFmtId="164" fontId="3" fillId="4" borderId="23" xfId="0" applyNumberFormat="1" applyFont="1" applyFill="1" applyBorder="1" applyAlignment="1">
      <alignment vertical="center" wrapText="1"/>
    </xf>
    <xf numFmtId="164" fontId="3" fillId="4" borderId="10" xfId="0" applyNumberFormat="1" applyFont="1" applyFill="1" applyBorder="1" applyAlignment="1">
      <alignment vertical="center" wrapText="1"/>
    </xf>
    <xf numFmtId="164" fontId="3" fillId="4" borderId="27" xfId="0" applyNumberFormat="1" applyFont="1" applyFill="1" applyBorder="1" applyAlignment="1">
      <alignment vertical="center" wrapText="1"/>
    </xf>
    <xf numFmtId="164" fontId="16" fillId="2" borderId="1" xfId="0" applyNumberFormat="1" applyFont="1" applyFill="1" applyBorder="1" applyAlignment="1">
      <alignment vertical="center" wrapText="1"/>
    </xf>
    <xf numFmtId="164" fontId="16" fillId="2" borderId="3" xfId="0" applyNumberFormat="1" applyFont="1" applyFill="1" applyBorder="1" applyAlignment="1">
      <alignment horizontal="center" vertical="center" wrapText="1"/>
    </xf>
    <xf numFmtId="164" fontId="16" fillId="2" borderId="4" xfId="0" applyNumberFormat="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vertical="center" wrapText="1"/>
    </xf>
    <xf numFmtId="0" fontId="0" fillId="0" borderId="0" xfId="0" applyAlignment="1">
      <alignment vertical="center" wrapText="1"/>
    </xf>
    <xf numFmtId="0" fontId="1" fillId="2" borderId="5" xfId="0" applyFont="1" applyFill="1" applyBorder="1" applyAlignment="1">
      <alignment vertical="center"/>
    </xf>
    <xf numFmtId="164" fontId="6" fillId="3" borderId="24" xfId="0" applyNumberFormat="1" applyFont="1" applyFill="1" applyBorder="1" applyAlignment="1">
      <alignment horizontal="center" vertical="center" wrapText="1"/>
    </xf>
    <xf numFmtId="164" fontId="6" fillId="3" borderId="1" xfId="0" applyNumberFormat="1" applyFont="1" applyFill="1" applyBorder="1" applyAlignment="1">
      <alignment horizontal="center" vertical="center" wrapText="1"/>
    </xf>
    <xf numFmtId="0" fontId="10" fillId="2" borderId="23" xfId="0" applyFont="1" applyFill="1" applyBorder="1" applyAlignment="1">
      <alignment vertical="center" wrapText="1"/>
    </xf>
    <xf numFmtId="164" fontId="3" fillId="10" borderId="15" xfId="0" applyNumberFormat="1" applyFont="1" applyFill="1" applyBorder="1" applyAlignment="1">
      <alignment horizontal="right" vertical="center" wrapText="1"/>
    </xf>
    <xf numFmtId="0" fontId="10" fillId="2" borderId="10" xfId="0" applyFont="1" applyFill="1" applyBorder="1" applyAlignment="1">
      <alignment vertical="center" wrapText="1"/>
    </xf>
    <xf numFmtId="164" fontId="3" fillId="4" borderId="6" xfId="0" applyNumberFormat="1" applyFont="1" applyFill="1" applyBorder="1" applyAlignment="1">
      <alignment vertical="center" wrapText="1"/>
    </xf>
    <xf numFmtId="0" fontId="13" fillId="2" borderId="10" xfId="0" applyFont="1" applyFill="1" applyBorder="1" applyAlignment="1">
      <alignment vertical="center" wrapText="1"/>
    </xf>
    <xf numFmtId="0" fontId="14" fillId="2" borderId="10" xfId="0" applyFont="1" applyFill="1" applyBorder="1" applyAlignment="1">
      <alignment vertical="center" wrapText="1"/>
    </xf>
    <xf numFmtId="0" fontId="13" fillId="2" borderId="11" xfId="0" applyFont="1" applyFill="1" applyBorder="1" applyAlignment="1">
      <alignment vertical="center" wrapText="1"/>
    </xf>
    <xf numFmtId="164" fontId="3" fillId="4" borderId="12" xfId="0" applyNumberFormat="1" applyFont="1" applyFill="1" applyBorder="1" applyAlignment="1">
      <alignment vertical="center" wrapText="1"/>
    </xf>
    <xf numFmtId="164" fontId="3" fillId="4" borderId="11" xfId="0" applyNumberFormat="1" applyFont="1" applyFill="1" applyBorder="1" applyAlignment="1">
      <alignment vertical="center" wrapText="1"/>
    </xf>
    <xf numFmtId="0" fontId="14" fillId="2" borderId="23"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3" fillId="4" borderId="7" xfId="0" applyFont="1" applyFill="1" applyBorder="1" applyAlignment="1">
      <alignment vertical="center" wrapText="1"/>
    </xf>
    <xf numFmtId="0" fontId="10" fillId="2" borderId="11" xfId="0" applyFont="1" applyFill="1" applyBorder="1" applyAlignment="1">
      <alignment vertical="center" wrapText="1"/>
    </xf>
    <xf numFmtId="164" fontId="3" fillId="4" borderId="12" xfId="0" applyNumberFormat="1" applyFont="1" applyFill="1" applyBorder="1" applyAlignment="1">
      <alignment horizontal="right" vertical="center" wrapText="1"/>
    </xf>
    <xf numFmtId="164" fontId="3" fillId="10" borderId="23" xfId="0" applyNumberFormat="1" applyFont="1" applyFill="1" applyBorder="1" applyAlignment="1">
      <alignment horizontal="right" vertical="center" wrapText="1"/>
    </xf>
    <xf numFmtId="164" fontId="3" fillId="10" borderId="6" xfId="0" applyNumberFormat="1" applyFont="1" applyFill="1" applyBorder="1" applyAlignment="1">
      <alignment horizontal="right" vertical="center" wrapText="1"/>
    </xf>
    <xf numFmtId="164" fontId="3" fillId="10" borderId="10" xfId="0" applyNumberFormat="1" applyFont="1" applyFill="1" applyBorder="1" applyAlignment="1">
      <alignment horizontal="right" vertical="center" wrapText="1"/>
    </xf>
    <xf numFmtId="164" fontId="10" fillId="2" borderId="10" xfId="0" applyNumberFormat="1" applyFont="1" applyFill="1" applyBorder="1" applyAlignment="1">
      <alignment vertical="center" wrapText="1"/>
    </xf>
    <xf numFmtId="164" fontId="14" fillId="2" borderId="10" xfId="0" applyNumberFormat="1" applyFont="1" applyFill="1" applyBorder="1" applyAlignment="1">
      <alignment vertical="center" wrapText="1"/>
    </xf>
    <xf numFmtId="164" fontId="16" fillId="2" borderId="1" xfId="0" applyNumberFormat="1" applyFont="1" applyFill="1" applyBorder="1"/>
    <xf numFmtId="0" fontId="1" fillId="3" borderId="5" xfId="0" applyFont="1" applyFill="1" applyBorder="1" applyAlignment="1">
      <alignment horizontal="center" vertical="top"/>
    </xf>
    <xf numFmtId="0" fontId="3" fillId="4" borderId="43" xfId="0" applyFont="1" applyFill="1" applyBorder="1" applyAlignment="1">
      <alignment horizontal="left" vertical="top"/>
    </xf>
    <xf numFmtId="0" fontId="26" fillId="2" borderId="1" xfId="0" applyFont="1" applyFill="1" applyBorder="1" applyAlignment="1">
      <alignment vertical="center" wrapText="1"/>
    </xf>
    <xf numFmtId="0" fontId="26" fillId="2" borderId="1" xfId="0" applyFont="1" applyFill="1" applyBorder="1" applyAlignment="1">
      <alignment horizontal="center" vertical="center" wrapText="1"/>
    </xf>
    <xf numFmtId="0" fontId="16" fillId="2" borderId="38" xfId="0" applyFont="1" applyFill="1" applyBorder="1" applyAlignment="1">
      <alignment horizontal="center" vertical="center" wrapText="1"/>
    </xf>
    <xf numFmtId="0" fontId="16" fillId="2" borderId="0" xfId="0" applyFont="1" applyFill="1" applyAlignment="1">
      <alignment horizontal="center" vertical="center" wrapText="1"/>
    </xf>
    <xf numFmtId="0" fontId="4" fillId="0" borderId="0" xfId="0" applyFont="1" applyAlignment="1">
      <alignment horizontal="left" vertical="top"/>
    </xf>
    <xf numFmtId="0" fontId="3" fillId="0" borderId="0" xfId="0" applyFont="1" applyAlignment="1">
      <alignment horizontal="left" wrapText="1"/>
    </xf>
    <xf numFmtId="0" fontId="3" fillId="0" borderId="0" xfId="0" applyFont="1" applyAlignment="1">
      <alignment horizontal="left"/>
    </xf>
    <xf numFmtId="0" fontId="3" fillId="0" borderId="13" xfId="0" applyFont="1" applyBorder="1" applyAlignment="1">
      <alignment horizontal="left" vertical="top" wrapText="1"/>
    </xf>
    <xf numFmtId="0" fontId="3" fillId="0" borderId="0" xfId="0" applyFont="1" applyAlignment="1">
      <alignment horizontal="left" vertical="top" wrapText="1"/>
    </xf>
    <xf numFmtId="0" fontId="1" fillId="3" borderId="5" xfId="0" applyFont="1" applyFill="1" applyBorder="1" applyAlignment="1">
      <alignment horizontal="center" vertical="top"/>
    </xf>
    <xf numFmtId="0" fontId="3" fillId="4" borderId="5" xfId="0" applyFont="1" applyFill="1" applyBorder="1" applyAlignment="1">
      <alignment horizontal="left" vertical="top" wrapText="1"/>
    </xf>
    <xf numFmtId="0" fontId="6" fillId="3" borderId="25"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7" fillId="3" borderId="24" xfId="0" applyFont="1" applyFill="1" applyBorder="1" applyAlignment="1">
      <alignment horizontal="left" vertical="center" wrapText="1"/>
    </xf>
    <xf numFmtId="164" fontId="5" fillId="9" borderId="36" xfId="0" applyNumberFormat="1" applyFont="1" applyFill="1" applyBorder="1" applyAlignment="1">
      <alignment horizontal="center" vertical="center" wrapText="1"/>
    </xf>
    <xf numFmtId="164" fontId="5" fillId="9" borderId="26" xfId="0" applyNumberFormat="1" applyFont="1" applyFill="1" applyBorder="1" applyAlignment="1">
      <alignment horizontal="center" vertical="center" wrapText="1"/>
    </xf>
    <xf numFmtId="164" fontId="5" fillId="9" borderId="7" xfId="0" applyNumberFormat="1" applyFont="1" applyFill="1" applyBorder="1" applyAlignment="1">
      <alignment horizontal="center" vertical="center" wrapText="1"/>
    </xf>
    <xf numFmtId="0" fontId="3" fillId="4" borderId="25"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19" xfId="0" applyFont="1" applyFill="1" applyBorder="1" applyAlignment="1">
      <alignment horizontal="center" vertical="center" wrapText="1"/>
    </xf>
    <xf numFmtId="164" fontId="5" fillId="4" borderId="36" xfId="0" applyNumberFormat="1" applyFont="1" applyFill="1" applyBorder="1" applyAlignment="1">
      <alignment horizontal="center" vertical="center" wrapText="1"/>
    </xf>
    <xf numFmtId="164" fontId="5" fillId="4" borderId="26" xfId="0" applyNumberFormat="1" applyFont="1" applyFill="1" applyBorder="1" applyAlignment="1">
      <alignment horizontal="center" vertical="center" wrapText="1"/>
    </xf>
    <xf numFmtId="164" fontId="5" fillId="4" borderId="7" xfId="0" applyNumberFormat="1" applyFont="1" applyFill="1" applyBorder="1" applyAlignment="1">
      <alignment horizontal="center" vertical="center" wrapText="1"/>
    </xf>
    <xf numFmtId="0" fontId="17" fillId="0" borderId="38"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0" xfId="0" applyFont="1" applyAlignment="1">
      <alignment horizontal="center" vertical="center" wrapText="1"/>
    </xf>
    <xf numFmtId="0" fontId="17" fillId="0" borderId="39" xfId="0" applyFont="1" applyBorder="1" applyAlignment="1">
      <alignment horizontal="center" vertical="center" wrapText="1"/>
    </xf>
    <xf numFmtId="164" fontId="5" fillId="4" borderId="33" xfId="0" applyNumberFormat="1" applyFont="1" applyFill="1" applyBorder="1" applyAlignment="1">
      <alignment horizontal="center" vertical="center" wrapText="1"/>
    </xf>
    <xf numFmtId="164" fontId="5" fillId="4" borderId="34" xfId="0" applyNumberFormat="1" applyFont="1" applyFill="1" applyBorder="1" applyAlignment="1">
      <alignment horizontal="center" vertical="center" wrapText="1"/>
    </xf>
    <xf numFmtId="164" fontId="5" fillId="4" borderId="35" xfId="0" applyNumberFormat="1" applyFont="1" applyFill="1" applyBorder="1" applyAlignment="1">
      <alignment horizontal="center" vertical="center" wrapText="1"/>
    </xf>
    <xf numFmtId="164" fontId="6" fillId="3" borderId="25" xfId="0" applyNumberFormat="1" applyFont="1" applyFill="1" applyBorder="1" applyAlignment="1">
      <alignment horizontal="center" vertical="center" wrapText="1"/>
    </xf>
    <xf numFmtId="164" fontId="6" fillId="3" borderId="18" xfId="0" applyNumberFormat="1" applyFont="1" applyFill="1" applyBorder="1" applyAlignment="1">
      <alignment horizontal="center" vertical="center" wrapText="1"/>
    </xf>
    <xf numFmtId="165" fontId="3" fillId="4" borderId="41" xfId="0" applyNumberFormat="1" applyFont="1" applyFill="1" applyBorder="1" applyAlignment="1">
      <alignment horizontal="center" vertical="center" wrapText="1"/>
    </xf>
    <xf numFmtId="165" fontId="3" fillId="4" borderId="13" xfId="0" applyNumberFormat="1" applyFont="1" applyFill="1" applyBorder="1" applyAlignment="1">
      <alignment horizontal="center" vertical="center" wrapText="1"/>
    </xf>
    <xf numFmtId="165" fontId="3" fillId="4" borderId="28" xfId="0" applyNumberFormat="1" applyFont="1" applyFill="1" applyBorder="1" applyAlignment="1">
      <alignment horizontal="center" vertical="center" wrapText="1"/>
    </xf>
    <xf numFmtId="165" fontId="3" fillId="4" borderId="42" xfId="0" applyNumberFormat="1" applyFont="1" applyFill="1" applyBorder="1" applyAlignment="1">
      <alignment horizontal="center" vertical="center" wrapText="1"/>
    </xf>
    <xf numFmtId="165" fontId="3" fillId="4" borderId="29" xfId="0" applyNumberFormat="1" applyFont="1" applyFill="1" applyBorder="1" applyAlignment="1">
      <alignment horizontal="center" vertical="center" wrapText="1"/>
    </xf>
    <xf numFmtId="165" fontId="3" fillId="4" borderId="14" xfId="0" applyNumberFormat="1" applyFont="1" applyFill="1" applyBorder="1" applyAlignment="1">
      <alignment horizontal="center" vertical="center" wrapText="1"/>
    </xf>
    <xf numFmtId="0" fontId="15" fillId="4" borderId="14"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3" fillId="9" borderId="30" xfId="0" applyFont="1" applyFill="1" applyBorder="1" applyAlignment="1">
      <alignment horizontal="center" vertical="center" wrapText="1"/>
    </xf>
    <xf numFmtId="0" fontId="3" fillId="9" borderId="31" xfId="0" applyFont="1" applyFill="1" applyBorder="1" applyAlignment="1">
      <alignment horizontal="center" vertical="center" wrapText="1"/>
    </xf>
    <xf numFmtId="0" fontId="3" fillId="9" borderId="32" xfId="0" applyFont="1" applyFill="1" applyBorder="1" applyAlignment="1">
      <alignment horizontal="center" vertical="center" wrapText="1"/>
    </xf>
    <xf numFmtId="164" fontId="16" fillId="2" borderId="3" xfId="0" applyNumberFormat="1" applyFont="1" applyFill="1" applyBorder="1" applyAlignment="1">
      <alignment horizontal="center"/>
    </xf>
    <xf numFmtId="164" fontId="16" fillId="2" borderId="4" xfId="0" applyNumberFormat="1" applyFont="1" applyFill="1" applyBorder="1" applyAlignment="1">
      <alignment horizontal="center"/>
    </xf>
    <xf numFmtId="0" fontId="3" fillId="4" borderId="26" xfId="0" applyFont="1" applyFill="1" applyBorder="1" applyAlignment="1">
      <alignment horizontal="center" vertical="center" wrapText="1"/>
    </xf>
    <xf numFmtId="0" fontId="17" fillId="0" borderId="40" xfId="0" applyFont="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5" fillId="4" borderId="33" xfId="0" applyFont="1" applyFill="1" applyBorder="1" applyAlignment="1">
      <alignment horizontal="center" vertical="center" wrapText="1"/>
    </xf>
    <xf numFmtId="0" fontId="5" fillId="4" borderId="34" xfId="0" applyFont="1" applyFill="1" applyBorder="1" applyAlignment="1">
      <alignment horizontal="center" vertical="center" wrapText="1"/>
    </xf>
    <xf numFmtId="0" fontId="5" fillId="4" borderId="35" xfId="0" applyFont="1" applyFill="1" applyBorder="1" applyAlignment="1">
      <alignment horizontal="center" vertical="center" wrapText="1"/>
    </xf>
    <xf numFmtId="0" fontId="16" fillId="2" borderId="17" xfId="0" applyFont="1" applyFill="1" applyBorder="1" applyAlignment="1">
      <alignment horizontal="left" vertical="center" wrapText="1"/>
    </xf>
    <xf numFmtId="0" fontId="16" fillId="2" borderId="18"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3" fillId="9" borderId="33" xfId="0" applyFont="1" applyFill="1" applyBorder="1" applyAlignment="1">
      <alignment horizontal="center" vertical="center" wrapText="1"/>
    </xf>
    <xf numFmtId="0" fontId="3" fillId="9" borderId="34" xfId="0" applyFont="1" applyFill="1" applyBorder="1" applyAlignment="1">
      <alignment horizontal="center" vertical="center" wrapText="1"/>
    </xf>
    <xf numFmtId="0" fontId="3" fillId="9" borderId="35" xfId="0" applyFont="1" applyFill="1" applyBorder="1" applyAlignment="1">
      <alignment horizontal="center" vertical="center" wrapText="1"/>
    </xf>
    <xf numFmtId="0" fontId="22" fillId="9" borderId="36" xfId="0" applyFont="1" applyFill="1" applyBorder="1" applyAlignment="1">
      <alignment horizontal="center" vertical="center" wrapText="1"/>
    </xf>
    <xf numFmtId="0" fontId="22" fillId="9" borderId="26" xfId="0" applyFont="1" applyFill="1" applyBorder="1" applyAlignment="1">
      <alignment horizontal="center" vertical="center" wrapText="1"/>
    </xf>
    <xf numFmtId="0" fontId="22" fillId="9" borderId="7" xfId="0" applyFont="1" applyFill="1" applyBorder="1" applyAlignment="1">
      <alignment horizontal="center" vertical="center" wrapText="1"/>
    </xf>
    <xf numFmtId="0" fontId="23" fillId="9" borderId="33" xfId="0" applyFont="1" applyFill="1" applyBorder="1" applyAlignment="1">
      <alignment horizontal="center" vertical="center" wrapText="1"/>
    </xf>
    <xf numFmtId="0" fontId="23" fillId="9" borderId="34" xfId="0" applyFont="1" applyFill="1" applyBorder="1" applyAlignment="1">
      <alignment horizontal="center" vertical="center" wrapText="1"/>
    </xf>
    <xf numFmtId="0" fontId="23" fillId="9" borderId="35" xfId="0" applyFont="1" applyFill="1" applyBorder="1" applyAlignment="1">
      <alignment horizontal="center" vertical="center" wrapText="1"/>
    </xf>
    <xf numFmtId="0" fontId="23" fillId="9" borderId="36" xfId="0" applyFont="1" applyFill="1" applyBorder="1" applyAlignment="1">
      <alignment horizontal="center" vertical="center" wrapText="1"/>
    </xf>
    <xf numFmtId="0" fontId="23" fillId="9" borderId="26" xfId="0" applyFont="1" applyFill="1" applyBorder="1" applyAlignment="1">
      <alignment horizontal="center" vertical="center" wrapText="1"/>
    </xf>
    <xf numFmtId="0" fontId="23" fillId="9" borderId="7" xfId="0" applyFont="1" applyFill="1" applyBorder="1" applyAlignment="1">
      <alignment horizontal="center" vertical="center" wrapText="1"/>
    </xf>
    <xf numFmtId="0" fontId="24" fillId="9" borderId="36" xfId="0" applyFont="1" applyFill="1" applyBorder="1" applyAlignment="1">
      <alignment horizontal="center" vertical="center" wrapText="1"/>
    </xf>
    <xf numFmtId="0" fontId="24" fillId="9" borderId="26" xfId="0" applyFont="1" applyFill="1" applyBorder="1" applyAlignment="1">
      <alignment horizontal="center" vertical="center" wrapText="1"/>
    </xf>
    <xf numFmtId="0" fontId="24" fillId="9" borderId="7"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6" fillId="3" borderId="17"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6" fillId="3" borderId="24" xfId="0" applyFont="1" applyFill="1" applyBorder="1" applyAlignment="1">
      <alignment horizontal="left" vertical="center" wrapText="1"/>
    </xf>
    <xf numFmtId="164" fontId="3" fillId="9" borderId="7" xfId="0" applyNumberFormat="1" applyFont="1" applyFill="1" applyBorder="1" applyAlignment="1">
      <alignment horizontal="center" vertical="center" wrapText="1"/>
    </xf>
    <xf numFmtId="164" fontId="3" fillId="9" borderId="5" xfId="0" applyNumberFormat="1" applyFont="1" applyFill="1" applyBorder="1" applyAlignment="1">
      <alignment horizontal="center" vertical="center" wrapText="1"/>
    </xf>
    <xf numFmtId="164" fontId="3" fillId="4" borderId="36" xfId="0" applyNumberFormat="1" applyFont="1" applyFill="1" applyBorder="1" applyAlignment="1">
      <alignment horizontal="center" vertical="center" wrapText="1"/>
    </xf>
    <xf numFmtId="164" fontId="3" fillId="4" borderId="26" xfId="0" applyNumberFormat="1" applyFont="1" applyFill="1" applyBorder="1" applyAlignment="1">
      <alignment horizontal="center" vertical="center" wrapText="1"/>
    </xf>
    <xf numFmtId="164" fontId="3" fillId="4" borderId="7" xfId="0" applyNumberFormat="1" applyFont="1" applyFill="1" applyBorder="1" applyAlignment="1">
      <alignment horizontal="center" vertical="center" wrapText="1"/>
    </xf>
    <xf numFmtId="164" fontId="3" fillId="4" borderId="30" xfId="0" applyNumberFormat="1" applyFont="1" applyFill="1" applyBorder="1" applyAlignment="1">
      <alignment horizontal="center" vertical="center" wrapText="1"/>
    </xf>
    <xf numFmtId="164" fontId="3" fillId="4" borderId="31" xfId="0" applyNumberFormat="1" applyFont="1" applyFill="1" applyBorder="1" applyAlignment="1">
      <alignment horizontal="center" vertical="center" wrapText="1"/>
    </xf>
    <xf numFmtId="164" fontId="3" fillId="4" borderId="32" xfId="0" applyNumberFormat="1" applyFont="1" applyFill="1" applyBorder="1" applyAlignment="1">
      <alignment horizontal="center" vertical="center" wrapText="1"/>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2" fillId="3" borderId="25" xfId="0" applyFont="1" applyFill="1" applyBorder="1" applyAlignment="1">
      <alignment horizontal="center"/>
    </xf>
    <xf numFmtId="0" fontId="2" fillId="3" borderId="18" xfId="0" applyFont="1" applyFill="1" applyBorder="1" applyAlignment="1">
      <alignment horizontal="center"/>
    </xf>
    <xf numFmtId="0" fontId="2" fillId="3" borderId="19" xfId="0" applyFont="1" applyFill="1" applyBorder="1" applyAlignment="1">
      <alignment horizontal="center"/>
    </xf>
    <xf numFmtId="0" fontId="3" fillId="4" borderId="28" xfId="0" applyFont="1" applyFill="1" applyBorder="1" applyAlignment="1">
      <alignment horizontal="center" vertical="center" wrapText="1"/>
    </xf>
    <xf numFmtId="0" fontId="3" fillId="4" borderId="8" xfId="0" applyFont="1" applyFill="1" applyBorder="1" applyAlignment="1">
      <alignment horizontal="center" vertical="center" wrapText="1"/>
    </xf>
    <xf numFmtId="164" fontId="3" fillId="4" borderId="33" xfId="0" applyNumberFormat="1" applyFont="1" applyFill="1" applyBorder="1" applyAlignment="1">
      <alignment horizontal="center" vertical="center" wrapText="1"/>
    </xf>
    <xf numFmtId="164" fontId="3" fillId="4" borderId="34" xfId="0" applyNumberFormat="1" applyFont="1" applyFill="1" applyBorder="1" applyAlignment="1">
      <alignment horizontal="center" vertical="center" wrapText="1"/>
    </xf>
    <xf numFmtId="164" fontId="3" fillId="4" borderId="35" xfId="0" applyNumberFormat="1" applyFont="1" applyFill="1" applyBorder="1" applyAlignment="1">
      <alignment horizontal="center" vertical="center" wrapText="1"/>
    </xf>
    <xf numFmtId="0" fontId="21" fillId="4" borderId="13" xfId="0" applyFont="1" applyFill="1" applyBorder="1" applyAlignment="1">
      <alignment horizontal="center" vertical="center" wrapText="1"/>
    </xf>
    <xf numFmtId="0" fontId="21" fillId="4" borderId="28" xfId="0" applyFont="1" applyFill="1" applyBorder="1" applyAlignment="1">
      <alignment horizontal="center" vertical="center" wrapText="1"/>
    </xf>
    <xf numFmtId="0" fontId="21" fillId="4" borderId="26"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29" xfId="0" applyFont="1" applyFill="1" applyBorder="1" applyAlignment="1">
      <alignment horizontal="center" vertical="center" wrapText="1"/>
    </xf>
    <xf numFmtId="0" fontId="21" fillId="4" borderId="14" xfId="0" applyFont="1" applyFill="1" applyBorder="1" applyAlignment="1">
      <alignment horizontal="center" vertical="center" wrapText="1"/>
    </xf>
    <xf numFmtId="164" fontId="3" fillId="9" borderId="36" xfId="0" applyNumberFormat="1" applyFont="1" applyFill="1" applyBorder="1" applyAlignment="1">
      <alignment horizontal="center" vertical="center" wrapText="1"/>
    </xf>
    <xf numFmtId="164" fontId="3" fillId="9" borderId="26" xfId="0" applyNumberFormat="1" applyFont="1" applyFill="1" applyBorder="1" applyAlignment="1">
      <alignment horizontal="center" vertical="center" wrapText="1"/>
    </xf>
    <xf numFmtId="0" fontId="20" fillId="3" borderId="3"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17" fillId="2" borderId="21"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6" fillId="3" borderId="3" xfId="0" applyFont="1" applyFill="1" applyBorder="1" applyAlignment="1">
      <alignment horizontal="center" vertical="center" wrapText="1"/>
    </xf>
    <xf numFmtId="164" fontId="3" fillId="4" borderId="14" xfId="0" applyNumberFormat="1" applyFont="1" applyFill="1" applyBorder="1" applyAlignment="1">
      <alignment horizontal="center" vertical="center" wrapText="1"/>
    </xf>
    <xf numFmtId="164" fontId="3" fillId="4" borderId="9" xfId="0" applyNumberFormat="1" applyFont="1" applyFill="1" applyBorder="1" applyAlignment="1">
      <alignment horizontal="center" vertical="center" wrapText="1"/>
    </xf>
    <xf numFmtId="0" fontId="6" fillId="2" borderId="29" xfId="0" applyFont="1" applyFill="1" applyBorder="1" applyAlignment="1">
      <alignment horizontal="left" vertical="center" wrapText="1"/>
    </xf>
    <xf numFmtId="0" fontId="6" fillId="2" borderId="45" xfId="0" applyFont="1" applyFill="1" applyBorder="1" applyAlignment="1">
      <alignment horizontal="left" vertical="center" wrapText="1"/>
    </xf>
    <xf numFmtId="0" fontId="26" fillId="2" borderId="2"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18" fillId="2" borderId="2"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44" xfId="0" applyFont="1" applyFill="1" applyBorder="1" applyAlignment="1">
      <alignment horizontal="left" vertical="center" wrapText="1"/>
    </xf>
  </cellXfs>
  <cellStyles count="1">
    <cellStyle name="Normal" xfId="0" builtinId="0"/>
  </cellStyles>
  <dxfs count="1">
    <dxf>
      <font>
        <color theme="0"/>
      </font>
      <fill>
        <patternFill>
          <bgColor rgb="FFC52D16"/>
        </patternFill>
      </fill>
    </dxf>
  </dxfs>
  <tableStyles count="0" defaultTableStyle="TableStyleMedium2" defaultPivotStyle="PivotStyleLight16"/>
  <colors>
    <mruColors>
      <color rgb="FF004079"/>
      <color rgb="FF99B3C9"/>
      <color rgb="FFC52D16"/>
      <color rgb="FFCCD9E4"/>
      <color rgb="FF668CAF"/>
      <color rgb="FFF28C00"/>
      <color rgb="FFA0C11A"/>
      <color rgb="FF5284C4"/>
      <color rgb="FF80BA27"/>
      <color rgb="FFCC08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659130</xdr:colOff>
      <xdr:row>0</xdr:row>
      <xdr:rowOff>68580</xdr:rowOff>
    </xdr:from>
    <xdr:to>
      <xdr:col>0</xdr:col>
      <xdr:colOff>1922145</xdr:colOff>
      <xdr:row>0</xdr:row>
      <xdr:rowOff>780330</xdr:rowOff>
    </xdr:to>
    <xdr:pic>
      <xdr:nvPicPr>
        <xdr:cNvPr id="2" name="Image 1" descr="Une image contenant Police, Graphique, graphisme, logo&#10;&#10;Description générée automatiquement">
          <a:extLst>
            <a:ext uri="{FF2B5EF4-FFF2-40B4-BE49-F238E27FC236}">
              <a16:creationId xmlns:a16="http://schemas.microsoft.com/office/drawing/2014/main" id="{F7C913FE-F9B4-478A-A228-28F9A80D69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 y="68580"/>
          <a:ext cx="1263015" cy="7193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4</xdr:row>
      <xdr:rowOff>66675</xdr:rowOff>
    </xdr:from>
    <xdr:to>
      <xdr:col>0</xdr:col>
      <xdr:colOff>1392555</xdr:colOff>
      <xdr:row>4</xdr:row>
      <xdr:rowOff>759375</xdr:rowOff>
    </xdr:to>
    <xdr:pic>
      <xdr:nvPicPr>
        <xdr:cNvPr id="3" name="Image 2" descr="Une image contenant Police, Graphique, graphisme, logo&#10;&#10;Description générée automatiquement">
          <a:extLst>
            <a:ext uri="{FF2B5EF4-FFF2-40B4-BE49-F238E27FC236}">
              <a16:creationId xmlns:a16="http://schemas.microsoft.com/office/drawing/2014/main" id="{2952300E-25D8-4507-BCAF-2A1B5469D8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1162050"/>
          <a:ext cx="1295400" cy="6946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55245</xdr:colOff>
      <xdr:row>2</xdr:row>
      <xdr:rowOff>85725</xdr:rowOff>
    </xdr:from>
    <xdr:to>
      <xdr:col>0</xdr:col>
      <xdr:colOff>1354455</xdr:colOff>
      <xdr:row>2</xdr:row>
      <xdr:rowOff>780330</xdr:rowOff>
    </xdr:to>
    <xdr:pic>
      <xdr:nvPicPr>
        <xdr:cNvPr id="4" name="Image 3">
          <a:extLst>
            <a:ext uri="{FF2B5EF4-FFF2-40B4-BE49-F238E27FC236}">
              <a16:creationId xmlns:a16="http://schemas.microsoft.com/office/drawing/2014/main" id="{5C334658-0F44-4CA2-8AC7-DC9360BCA7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45" y="85725"/>
          <a:ext cx="1306830" cy="6984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64770</xdr:colOff>
      <xdr:row>0</xdr:row>
      <xdr:rowOff>34290</xdr:rowOff>
    </xdr:from>
    <xdr:to>
      <xdr:col>0</xdr:col>
      <xdr:colOff>1316355</xdr:colOff>
      <xdr:row>0</xdr:row>
      <xdr:rowOff>746040</xdr:rowOff>
    </xdr:to>
    <xdr:pic>
      <xdr:nvPicPr>
        <xdr:cNvPr id="4" name="Image 3" descr="Une image contenant Police, Graphique, graphisme, logo&#10;&#10;Description générée automatiquement">
          <a:extLst>
            <a:ext uri="{FF2B5EF4-FFF2-40B4-BE49-F238E27FC236}">
              <a16:creationId xmlns:a16="http://schemas.microsoft.com/office/drawing/2014/main" id="{86F056BA-F3CA-4FEF-9A63-4C696378D4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770" y="34290"/>
          <a:ext cx="1255395" cy="7193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E559A-50BA-4866-9A01-0B9749D5C8C3}">
  <dimension ref="A1:D22"/>
  <sheetViews>
    <sheetView showGridLines="0" workbookViewId="0">
      <selection activeCell="A6" sqref="A6:D6"/>
    </sheetView>
  </sheetViews>
  <sheetFormatPr defaultColWidth="11.5703125" defaultRowHeight="14.45"/>
  <cols>
    <col min="1" max="2" width="40" style="42" customWidth="1"/>
    <col min="3" max="4" width="44.42578125" style="42" customWidth="1"/>
    <col min="5" max="16384" width="11.5703125" style="42"/>
  </cols>
  <sheetData>
    <row r="1" spans="1:4" ht="64.150000000000006" customHeight="1">
      <c r="B1" s="125" t="s">
        <v>0</v>
      </c>
      <c r="C1" s="126"/>
      <c r="D1" s="126"/>
    </row>
    <row r="3" spans="1:4">
      <c r="A3" s="129" t="s">
        <v>1</v>
      </c>
      <c r="B3" s="129"/>
      <c r="C3" s="129"/>
      <c r="D3" s="129"/>
    </row>
    <row r="4" spans="1:4" ht="14.45" customHeight="1">
      <c r="A4" s="128" t="s">
        <v>2</v>
      </c>
      <c r="B4" s="128"/>
      <c r="C4" s="128"/>
      <c r="D4" s="128"/>
    </row>
    <row r="6" spans="1:4" ht="42" customHeight="1">
      <c r="A6" s="128" t="s">
        <v>3</v>
      </c>
      <c r="B6" s="128"/>
      <c r="C6" s="128"/>
      <c r="D6" s="128"/>
    </row>
    <row r="8" spans="1:4" s="46" customFormat="1">
      <c r="A8" s="132" t="s">
        <v>4</v>
      </c>
      <c r="B8" s="132"/>
      <c r="C8" s="121" t="s">
        <v>5</v>
      </c>
      <c r="D8" s="121" t="s">
        <v>6</v>
      </c>
    </row>
    <row r="9" spans="1:4" s="46" customFormat="1" ht="31.15" customHeight="1">
      <c r="A9" s="133" t="s">
        <v>7</v>
      </c>
      <c r="B9" s="133"/>
      <c r="C9" s="48" t="s">
        <v>8</v>
      </c>
      <c r="D9" s="50" t="s">
        <v>9</v>
      </c>
    </row>
    <row r="10" spans="1:4" s="46" customFormat="1">
      <c r="A10" s="121" t="s">
        <v>10</v>
      </c>
      <c r="B10" s="121" t="s">
        <v>11</v>
      </c>
      <c r="C10" s="122"/>
      <c r="D10" s="122"/>
    </row>
    <row r="11" spans="1:4" s="46" customFormat="1" ht="115.15">
      <c r="A11" s="47" t="s">
        <v>12</v>
      </c>
      <c r="B11" s="47" t="s">
        <v>13</v>
      </c>
      <c r="C11" s="49"/>
      <c r="D11" s="49"/>
    </row>
    <row r="12" spans="1:4" s="46" customFormat="1">
      <c r="A12" s="130" t="s">
        <v>14</v>
      </c>
      <c r="B12" s="130"/>
      <c r="C12" s="130"/>
      <c r="D12" s="130"/>
    </row>
    <row r="13" spans="1:4" s="46" customFormat="1">
      <c r="A13" s="44"/>
      <c r="B13" s="44"/>
      <c r="C13" s="45"/>
      <c r="D13" s="45"/>
    </row>
    <row r="14" spans="1:4" s="46" customFormat="1">
      <c r="A14" s="127" t="s">
        <v>15</v>
      </c>
      <c r="B14" s="127"/>
      <c r="C14" s="127"/>
      <c r="D14" s="127"/>
    </row>
    <row r="15" spans="1:4" s="46" customFormat="1">
      <c r="A15" s="131" t="s">
        <v>16</v>
      </c>
      <c r="B15" s="131"/>
      <c r="C15" s="44"/>
    </row>
    <row r="16" spans="1:4" s="46" customFormat="1" ht="42.6" customHeight="1">
      <c r="A16" s="131" t="s">
        <v>17</v>
      </c>
      <c r="B16" s="131"/>
      <c r="C16" s="131"/>
      <c r="D16" s="131"/>
    </row>
    <row r="17" spans="1:4" s="46" customFormat="1" ht="43.15" customHeight="1">
      <c r="A17" s="131" t="s">
        <v>18</v>
      </c>
      <c r="B17" s="131"/>
      <c r="C17" s="131"/>
      <c r="D17" s="131"/>
    </row>
    <row r="18" spans="1:4" s="46" customFormat="1" ht="14.45" customHeight="1">
      <c r="A18" s="131" t="s">
        <v>19</v>
      </c>
      <c r="B18" s="131"/>
      <c r="C18" s="131"/>
      <c r="D18" s="131"/>
    </row>
    <row r="19" spans="1:4" s="46" customFormat="1" ht="14.45" customHeight="1">
      <c r="A19" s="131" t="s">
        <v>20</v>
      </c>
      <c r="B19" s="131"/>
      <c r="C19" s="131"/>
      <c r="D19" s="131"/>
    </row>
    <row r="20" spans="1:4" s="46" customFormat="1">
      <c r="A20" s="43"/>
      <c r="B20" s="43"/>
      <c r="C20" s="43"/>
      <c r="D20" s="43"/>
    </row>
    <row r="21" spans="1:4" s="46" customFormat="1">
      <c r="A21" s="46" t="s">
        <v>21</v>
      </c>
    </row>
    <row r="22" spans="1:4" s="46" customFormat="1" ht="28.9" customHeight="1">
      <c r="A22" s="131" t="s">
        <v>22</v>
      </c>
      <c r="B22" s="131"/>
      <c r="C22" s="131"/>
      <c r="D22" s="131"/>
    </row>
  </sheetData>
  <mergeCells count="14">
    <mergeCell ref="A22:D22"/>
    <mergeCell ref="A17:D17"/>
    <mergeCell ref="A15:B15"/>
    <mergeCell ref="A8:B8"/>
    <mergeCell ref="A9:B9"/>
    <mergeCell ref="A18:D18"/>
    <mergeCell ref="A16:D16"/>
    <mergeCell ref="A19:D19"/>
    <mergeCell ref="B1:D1"/>
    <mergeCell ref="A14:D14"/>
    <mergeCell ref="A6:D6"/>
    <mergeCell ref="A4:D4"/>
    <mergeCell ref="A3:D3"/>
    <mergeCell ref="A12:D1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dimension ref="A1:J69"/>
  <sheetViews>
    <sheetView showGridLines="0" topLeftCell="A55" zoomScaleNormal="100" workbookViewId="0">
      <selection activeCell="G50" sqref="G50:J50"/>
    </sheetView>
  </sheetViews>
  <sheetFormatPr defaultColWidth="20.140625" defaultRowHeight="14.45"/>
  <cols>
    <col min="1" max="1" width="21.85546875" customWidth="1"/>
    <col min="2" max="4" width="13.7109375" customWidth="1"/>
    <col min="5" max="5" width="15.7109375" customWidth="1"/>
    <col min="6" max="6" width="15.5703125" customWidth="1"/>
    <col min="7" max="10" width="20.7109375" customWidth="1"/>
  </cols>
  <sheetData>
    <row r="1" spans="1:10" ht="24" thickBot="1">
      <c r="A1" s="188" t="s">
        <v>4</v>
      </c>
      <c r="B1" s="189"/>
      <c r="C1" s="189"/>
      <c r="D1" s="189"/>
      <c r="E1" s="189"/>
      <c r="F1" s="189"/>
      <c r="G1" s="189"/>
      <c r="H1" s="189"/>
      <c r="I1" s="189"/>
      <c r="J1" s="189"/>
    </row>
    <row r="3" spans="1:10" ht="28.9">
      <c r="A3" s="98" t="s">
        <v>23</v>
      </c>
      <c r="B3" s="39" t="s">
        <v>11</v>
      </c>
      <c r="C3" s="40" t="s">
        <v>10</v>
      </c>
      <c r="D3" s="41" t="s">
        <v>24</v>
      </c>
    </row>
    <row r="4" spans="1:10" ht="15" thickBot="1"/>
    <row r="5" spans="1:10" ht="60" customHeight="1" thickBot="1">
      <c r="A5" s="65"/>
      <c r="B5" s="205" t="s">
        <v>25</v>
      </c>
      <c r="C5" s="206"/>
      <c r="D5" s="206"/>
      <c r="E5" s="207"/>
      <c r="F5" s="66" t="s">
        <v>26</v>
      </c>
      <c r="G5" s="205" t="s">
        <v>27</v>
      </c>
      <c r="H5" s="206"/>
      <c r="I5" s="206"/>
      <c r="J5" s="207"/>
    </row>
    <row r="6" spans="1:10" ht="47.45" thickBot="1">
      <c r="A6" s="123" t="s">
        <v>28</v>
      </c>
      <c r="B6" s="67" t="s">
        <v>29</v>
      </c>
      <c r="C6" s="68" t="s">
        <v>30</v>
      </c>
      <c r="D6" s="68" t="s">
        <v>31</v>
      </c>
      <c r="E6" s="99" t="s">
        <v>32</v>
      </c>
      <c r="F6" s="100" t="s">
        <v>32</v>
      </c>
      <c r="G6" s="147" t="s">
        <v>33</v>
      </c>
      <c r="H6" s="148"/>
      <c r="I6" s="148"/>
      <c r="J6" s="149"/>
    </row>
    <row r="7" spans="1:10" ht="55.9" customHeight="1">
      <c r="A7" s="101" t="s">
        <v>34</v>
      </c>
      <c r="B7" s="28"/>
      <c r="C7" s="27"/>
      <c r="D7" s="27"/>
      <c r="E7" s="102">
        <f>SUM(B7*C7*D7)</f>
        <v>0</v>
      </c>
      <c r="F7" s="73">
        <v>0</v>
      </c>
      <c r="G7" s="29" t="s">
        <v>35</v>
      </c>
      <c r="H7" s="30" t="s">
        <v>36</v>
      </c>
      <c r="I7" s="31" t="s">
        <v>37</v>
      </c>
      <c r="J7" s="32" t="s">
        <v>38</v>
      </c>
    </row>
    <row r="8" spans="1:10" ht="15" customHeight="1">
      <c r="A8" s="103" t="s">
        <v>39</v>
      </c>
      <c r="B8" s="193"/>
      <c r="C8" s="194"/>
      <c r="D8" s="195"/>
      <c r="E8" s="104">
        <v>0</v>
      </c>
      <c r="F8" s="90">
        <v>0</v>
      </c>
      <c r="G8" s="139" t="s">
        <v>40</v>
      </c>
      <c r="H8" s="140"/>
      <c r="I8" s="140"/>
      <c r="J8" s="140"/>
    </row>
    <row r="9" spans="1:10" ht="15" customHeight="1">
      <c r="A9" s="105" t="s">
        <v>41</v>
      </c>
      <c r="B9" s="199"/>
      <c r="C9" s="200"/>
      <c r="D9" s="201"/>
      <c r="E9" s="104">
        <v>0</v>
      </c>
      <c r="F9" s="90">
        <v>0</v>
      </c>
      <c r="G9" s="139" t="s">
        <v>42</v>
      </c>
      <c r="H9" s="140"/>
      <c r="I9" s="140"/>
      <c r="J9" s="140"/>
    </row>
    <row r="10" spans="1:10">
      <c r="A10" s="105" t="s">
        <v>43</v>
      </c>
      <c r="B10" s="199"/>
      <c r="C10" s="200"/>
      <c r="D10" s="201"/>
      <c r="E10" s="104">
        <v>0</v>
      </c>
      <c r="F10" s="90">
        <v>0</v>
      </c>
      <c r="G10" s="139"/>
      <c r="H10" s="140"/>
      <c r="I10" s="140"/>
      <c r="J10" s="140"/>
    </row>
    <row r="11" spans="1:10" ht="14.45" customHeight="1">
      <c r="A11" s="105" t="s">
        <v>44</v>
      </c>
      <c r="B11" s="199"/>
      <c r="C11" s="200"/>
      <c r="D11" s="201"/>
      <c r="E11" s="104">
        <v>0</v>
      </c>
      <c r="F11" s="90">
        <v>0</v>
      </c>
      <c r="G11" s="139"/>
      <c r="H11" s="140"/>
      <c r="I11" s="140"/>
      <c r="J11" s="140"/>
    </row>
    <row r="12" spans="1:10" ht="28.9">
      <c r="A12" s="105" t="s">
        <v>45</v>
      </c>
      <c r="B12" s="199"/>
      <c r="C12" s="200"/>
      <c r="D12" s="201"/>
      <c r="E12" s="104">
        <v>0</v>
      </c>
      <c r="F12" s="90">
        <v>0</v>
      </c>
      <c r="G12" s="139" t="s">
        <v>46</v>
      </c>
      <c r="H12" s="140"/>
      <c r="I12" s="140"/>
      <c r="J12" s="140"/>
    </row>
    <row r="13" spans="1:10" ht="28.9">
      <c r="A13" s="106" t="s">
        <v>47</v>
      </c>
      <c r="B13" s="202"/>
      <c r="C13" s="203"/>
      <c r="D13" s="204"/>
      <c r="E13" s="104">
        <v>0</v>
      </c>
      <c r="F13" s="90">
        <v>0</v>
      </c>
      <c r="G13" s="139" t="s">
        <v>48</v>
      </c>
      <c r="H13" s="140"/>
      <c r="I13" s="140"/>
      <c r="J13" s="140"/>
    </row>
    <row r="14" spans="1:10" ht="20.45" customHeight="1">
      <c r="A14" s="106" t="s">
        <v>49</v>
      </c>
      <c r="B14" s="202"/>
      <c r="C14" s="203"/>
      <c r="D14" s="204"/>
      <c r="E14" s="104">
        <v>0</v>
      </c>
      <c r="F14" s="90">
        <v>0</v>
      </c>
      <c r="G14" s="139" t="s">
        <v>50</v>
      </c>
      <c r="H14" s="140"/>
      <c r="I14" s="140"/>
      <c r="J14" s="140"/>
    </row>
    <row r="15" spans="1:10" ht="26.45" customHeight="1">
      <c r="A15" s="105" t="s">
        <v>51</v>
      </c>
      <c r="B15" s="199"/>
      <c r="C15" s="200"/>
      <c r="D15" s="201"/>
      <c r="E15" s="104">
        <v>0</v>
      </c>
      <c r="F15" s="90">
        <v>0</v>
      </c>
      <c r="G15" s="139" t="s">
        <v>52</v>
      </c>
      <c r="H15" s="140"/>
      <c r="I15" s="140"/>
      <c r="J15" s="140"/>
    </row>
    <row r="16" spans="1:10">
      <c r="A16" s="103" t="s">
        <v>53</v>
      </c>
      <c r="B16" s="193"/>
      <c r="C16" s="194"/>
      <c r="D16" s="195"/>
      <c r="E16" s="104">
        <v>0</v>
      </c>
      <c r="F16" s="90">
        <v>0</v>
      </c>
      <c r="G16" s="139" t="s">
        <v>54</v>
      </c>
      <c r="H16" s="140"/>
      <c r="I16" s="140"/>
      <c r="J16" s="140"/>
    </row>
    <row r="17" spans="1:10" ht="15" thickBot="1">
      <c r="A17" s="107" t="s">
        <v>55</v>
      </c>
      <c r="B17" s="196"/>
      <c r="C17" s="197"/>
      <c r="D17" s="198"/>
      <c r="E17" s="108">
        <v>0</v>
      </c>
      <c r="F17" s="109">
        <v>0</v>
      </c>
      <c r="G17" s="139"/>
      <c r="H17" s="140"/>
      <c r="I17" s="140"/>
      <c r="J17" s="140"/>
    </row>
    <row r="18" spans="1:10" ht="18.600000000000001" thickBot="1">
      <c r="A18" s="141" t="s">
        <v>56</v>
      </c>
      <c r="B18" s="142"/>
      <c r="C18" s="142"/>
      <c r="D18" s="143"/>
      <c r="E18" s="85">
        <f>SUM(E7:E17)</f>
        <v>0</v>
      </c>
      <c r="F18" s="85">
        <f>SUM(F7:F17)</f>
        <v>0</v>
      </c>
      <c r="G18" s="150"/>
      <c r="H18" s="151"/>
      <c r="I18" s="151"/>
      <c r="J18" s="152"/>
    </row>
    <row r="19" spans="1:10" ht="5.45" customHeight="1" thickBot="1">
      <c r="A19" s="156"/>
      <c r="B19" s="157"/>
      <c r="C19" s="157"/>
      <c r="D19" s="157"/>
      <c r="E19" s="157"/>
      <c r="F19" s="158"/>
      <c r="G19" s="157"/>
      <c r="H19" s="157"/>
      <c r="I19" s="157"/>
      <c r="J19" s="159"/>
    </row>
    <row r="20" spans="1:10" ht="47.45" thickBot="1">
      <c r="A20" s="123" t="s">
        <v>57</v>
      </c>
      <c r="B20" s="67" t="s">
        <v>29</v>
      </c>
      <c r="C20" s="68" t="s">
        <v>30</v>
      </c>
      <c r="D20" s="68" t="s">
        <v>31</v>
      </c>
      <c r="E20" s="99" t="s">
        <v>32</v>
      </c>
      <c r="F20" s="100" t="s">
        <v>32</v>
      </c>
      <c r="G20" s="134"/>
      <c r="H20" s="135"/>
      <c r="I20" s="135"/>
      <c r="J20" s="136"/>
    </row>
    <row r="21" spans="1:10" ht="47.45" customHeight="1">
      <c r="A21" s="110" t="s">
        <v>58</v>
      </c>
      <c r="B21" s="9"/>
      <c r="C21" s="7"/>
      <c r="D21" s="7"/>
      <c r="E21" s="72">
        <f>B21*C21*D21</f>
        <v>0</v>
      </c>
      <c r="F21" s="73">
        <v>0</v>
      </c>
      <c r="G21" s="137" t="s">
        <v>59</v>
      </c>
      <c r="H21" s="138"/>
      <c r="I21" s="138"/>
      <c r="J21" s="138"/>
    </row>
    <row r="22" spans="1:10" ht="30.6" customHeight="1">
      <c r="A22" s="111" t="s">
        <v>60</v>
      </c>
      <c r="B22" s="10"/>
      <c r="C22" s="4"/>
      <c r="D22" s="4"/>
      <c r="E22" s="75">
        <f t="shared" ref="E22:E26" si="0">B22*C22*D22</f>
        <v>0</v>
      </c>
      <c r="F22" s="76">
        <v>0</v>
      </c>
      <c r="G22" s="139" t="s">
        <v>61</v>
      </c>
      <c r="H22" s="140"/>
      <c r="I22" s="140"/>
      <c r="J22" s="140"/>
    </row>
    <row r="23" spans="1:10" ht="30" customHeight="1">
      <c r="A23" s="111" t="s">
        <v>62</v>
      </c>
      <c r="B23" s="10"/>
      <c r="C23" s="4"/>
      <c r="D23" s="4"/>
      <c r="E23" s="75">
        <f t="shared" si="0"/>
        <v>0</v>
      </c>
      <c r="F23" s="76">
        <v>0</v>
      </c>
      <c r="G23" s="6" t="s">
        <v>63</v>
      </c>
      <c r="H23" s="1" t="s">
        <v>64</v>
      </c>
      <c r="I23" s="2" t="s">
        <v>65</v>
      </c>
      <c r="J23" s="3" t="s">
        <v>66</v>
      </c>
    </row>
    <row r="24" spans="1:10" ht="28.9">
      <c r="A24" s="111" t="s">
        <v>67</v>
      </c>
      <c r="B24" s="10"/>
      <c r="C24" s="4"/>
      <c r="D24" s="4"/>
      <c r="E24" s="75">
        <f t="shared" si="0"/>
        <v>0</v>
      </c>
      <c r="F24" s="76">
        <v>0</v>
      </c>
      <c r="G24" s="139" t="s">
        <v>68</v>
      </c>
      <c r="H24" s="140"/>
      <c r="I24" s="140"/>
      <c r="J24" s="140"/>
    </row>
    <row r="25" spans="1:10" ht="29.45" customHeight="1">
      <c r="A25" s="111" t="s">
        <v>69</v>
      </c>
      <c r="B25" s="10"/>
      <c r="C25" s="4"/>
      <c r="D25" s="4"/>
      <c r="E25" s="75">
        <f t="shared" si="0"/>
        <v>0</v>
      </c>
      <c r="F25" s="76">
        <v>0</v>
      </c>
      <c r="G25" s="139" t="s">
        <v>70</v>
      </c>
      <c r="H25" s="140"/>
      <c r="I25" s="140"/>
      <c r="J25" s="140"/>
    </row>
    <row r="26" spans="1:10" ht="45.6" customHeight="1">
      <c r="A26" s="106" t="s">
        <v>71</v>
      </c>
      <c r="B26" s="112"/>
      <c r="C26" s="4"/>
      <c r="D26" s="4"/>
      <c r="E26" s="75">
        <f t="shared" si="0"/>
        <v>0</v>
      </c>
      <c r="F26" s="76">
        <v>0</v>
      </c>
      <c r="G26" s="139" t="s">
        <v>72</v>
      </c>
      <c r="H26" s="140"/>
      <c r="I26" s="140"/>
      <c r="J26" s="140"/>
    </row>
    <row r="27" spans="1:10" ht="15" thickBot="1">
      <c r="A27" s="113" t="s">
        <v>73</v>
      </c>
      <c r="B27" s="190"/>
      <c r="C27" s="191"/>
      <c r="D27" s="192"/>
      <c r="E27" s="114">
        <v>0</v>
      </c>
      <c r="F27" s="78">
        <v>0</v>
      </c>
      <c r="G27" s="139"/>
      <c r="H27" s="140"/>
      <c r="I27" s="140"/>
      <c r="J27" s="140"/>
    </row>
    <row r="28" spans="1:10" ht="18.600000000000001" thickBot="1">
      <c r="A28" s="141" t="s">
        <v>74</v>
      </c>
      <c r="B28" s="142"/>
      <c r="C28" s="142"/>
      <c r="D28" s="143"/>
      <c r="E28" s="85">
        <f>SUM(E21:E27)</f>
        <v>0</v>
      </c>
      <c r="F28" s="85">
        <f>SUM(F21:F27)</f>
        <v>0</v>
      </c>
      <c r="G28" s="150"/>
      <c r="H28" s="151"/>
      <c r="I28" s="151"/>
      <c r="J28" s="152"/>
    </row>
    <row r="29" spans="1:10" ht="6" customHeight="1" thickBot="1">
      <c r="A29" s="156"/>
      <c r="B29" s="157"/>
      <c r="C29" s="157"/>
      <c r="D29" s="157"/>
      <c r="E29" s="157"/>
      <c r="F29" s="158"/>
      <c r="G29" s="157"/>
      <c r="H29" s="157"/>
      <c r="I29" s="157"/>
      <c r="J29" s="159"/>
    </row>
    <row r="30" spans="1:10" ht="18.600000000000001" thickBot="1">
      <c r="A30" s="123" t="s">
        <v>75</v>
      </c>
      <c r="B30" s="163" t="s">
        <v>76</v>
      </c>
      <c r="C30" s="164"/>
      <c r="D30" s="164"/>
      <c r="E30" s="99" t="s">
        <v>32</v>
      </c>
      <c r="F30" s="100" t="s">
        <v>32</v>
      </c>
      <c r="G30" s="134"/>
      <c r="H30" s="135"/>
      <c r="I30" s="135"/>
      <c r="J30" s="136"/>
    </row>
    <row r="31" spans="1:10" ht="13.9" customHeight="1">
      <c r="A31" s="11" t="s">
        <v>77</v>
      </c>
      <c r="B31" s="144"/>
      <c r="C31" s="145"/>
      <c r="D31" s="146"/>
      <c r="E31" s="102">
        <f>SUM(E32:E34)</f>
        <v>0</v>
      </c>
      <c r="F31" s="115">
        <f>SUM(F32:F34)</f>
        <v>0</v>
      </c>
      <c r="G31" s="171"/>
      <c r="H31" s="172"/>
      <c r="I31" s="172"/>
      <c r="J31" s="172"/>
    </row>
    <row r="32" spans="1:10">
      <c r="A32" s="23" t="s">
        <v>78</v>
      </c>
      <c r="B32" s="51"/>
      <c r="C32" s="52"/>
      <c r="D32" s="17"/>
      <c r="E32" s="21">
        <v>0</v>
      </c>
      <c r="F32" s="25">
        <v>0</v>
      </c>
      <c r="G32" s="165" t="s">
        <v>79</v>
      </c>
      <c r="H32" s="166"/>
      <c r="I32" s="166"/>
      <c r="J32" s="167"/>
    </row>
    <row r="33" spans="1:10">
      <c r="A33" s="23" t="s">
        <v>78</v>
      </c>
      <c r="B33" s="51"/>
      <c r="C33" s="52"/>
      <c r="D33" s="17"/>
      <c r="E33" s="21">
        <v>0</v>
      </c>
      <c r="F33" s="25">
        <v>0</v>
      </c>
      <c r="G33" s="168"/>
      <c r="H33" s="169"/>
      <c r="I33" s="169"/>
      <c r="J33" s="170"/>
    </row>
    <row r="34" spans="1:10" ht="28.9" customHeight="1">
      <c r="A34" s="24" t="s">
        <v>78</v>
      </c>
      <c r="B34" s="51"/>
      <c r="C34" s="52"/>
      <c r="D34" s="17"/>
      <c r="E34" s="21">
        <v>0</v>
      </c>
      <c r="F34" s="25">
        <v>0</v>
      </c>
      <c r="G34" s="139" t="s">
        <v>80</v>
      </c>
      <c r="H34" s="140"/>
      <c r="I34" s="140"/>
      <c r="J34" s="140"/>
    </row>
    <row r="35" spans="1:10">
      <c r="A35" s="12" t="s">
        <v>81</v>
      </c>
      <c r="B35" s="144"/>
      <c r="C35" s="145"/>
      <c r="D35" s="146"/>
      <c r="E35" s="116">
        <f>SUM(E36:E42)</f>
        <v>0</v>
      </c>
      <c r="F35" s="117">
        <f>SUM(F36:F42)</f>
        <v>0</v>
      </c>
      <c r="G35" s="139"/>
      <c r="H35" s="140"/>
      <c r="I35" s="140"/>
      <c r="J35" s="140"/>
    </row>
    <row r="36" spans="1:10">
      <c r="A36" s="23" t="s">
        <v>82</v>
      </c>
      <c r="B36" s="153"/>
      <c r="C36" s="154"/>
      <c r="D36" s="155"/>
      <c r="E36" s="21">
        <v>0</v>
      </c>
      <c r="F36" s="25">
        <v>0</v>
      </c>
      <c r="G36" s="139"/>
      <c r="H36" s="140"/>
      <c r="I36" s="140"/>
      <c r="J36" s="140"/>
    </row>
    <row r="37" spans="1:10">
      <c r="A37" s="23" t="s">
        <v>83</v>
      </c>
      <c r="B37" s="153"/>
      <c r="C37" s="154"/>
      <c r="D37" s="155"/>
      <c r="E37" s="21">
        <v>0</v>
      </c>
      <c r="F37" s="25">
        <v>0</v>
      </c>
      <c r="G37" s="139"/>
      <c r="H37" s="140"/>
      <c r="I37" s="140"/>
      <c r="J37" s="140"/>
    </row>
    <row r="38" spans="1:10" ht="15" customHeight="1">
      <c r="A38" s="23" t="s">
        <v>84</v>
      </c>
      <c r="B38" s="153"/>
      <c r="C38" s="154"/>
      <c r="D38" s="155"/>
      <c r="E38" s="21">
        <v>0</v>
      </c>
      <c r="F38" s="25">
        <v>0</v>
      </c>
      <c r="G38" s="139" t="s">
        <v>85</v>
      </c>
      <c r="H38" s="140"/>
      <c r="I38" s="140"/>
      <c r="J38" s="140"/>
    </row>
    <row r="39" spans="1:10" ht="15" customHeight="1">
      <c r="A39" s="23" t="s">
        <v>86</v>
      </c>
      <c r="B39" s="153"/>
      <c r="C39" s="154"/>
      <c r="D39" s="155"/>
      <c r="E39" s="21">
        <v>0</v>
      </c>
      <c r="F39" s="25">
        <v>0</v>
      </c>
      <c r="G39" s="139" t="s">
        <v>87</v>
      </c>
      <c r="H39" s="140"/>
      <c r="I39" s="140"/>
      <c r="J39" s="140"/>
    </row>
    <row r="40" spans="1:10">
      <c r="A40" s="33" t="s">
        <v>88</v>
      </c>
      <c r="B40" s="153"/>
      <c r="C40" s="154"/>
      <c r="D40" s="155"/>
      <c r="E40" s="21">
        <v>0</v>
      </c>
      <c r="F40" s="25">
        <v>0</v>
      </c>
      <c r="G40" s="139"/>
      <c r="H40" s="140"/>
      <c r="I40" s="140"/>
      <c r="J40" s="140"/>
    </row>
    <row r="41" spans="1:10">
      <c r="A41" s="33" t="s">
        <v>88</v>
      </c>
      <c r="B41" s="153"/>
      <c r="C41" s="154"/>
      <c r="D41" s="155"/>
      <c r="E41" s="21">
        <v>0</v>
      </c>
      <c r="F41" s="25">
        <v>0</v>
      </c>
      <c r="G41" s="139"/>
      <c r="H41" s="140"/>
      <c r="I41" s="140"/>
      <c r="J41" s="140"/>
    </row>
    <row r="42" spans="1:10" ht="15" thickBot="1">
      <c r="A42" s="34" t="s">
        <v>88</v>
      </c>
      <c r="B42" s="160"/>
      <c r="C42" s="161"/>
      <c r="D42" s="162"/>
      <c r="E42" s="22">
        <v>0</v>
      </c>
      <c r="F42" s="26">
        <v>0</v>
      </c>
      <c r="G42" s="139"/>
      <c r="H42" s="140"/>
      <c r="I42" s="140"/>
      <c r="J42" s="140"/>
    </row>
    <row r="43" spans="1:10" ht="18.600000000000001" thickBot="1">
      <c r="A43" s="141" t="s">
        <v>89</v>
      </c>
      <c r="B43" s="142"/>
      <c r="C43" s="142"/>
      <c r="D43" s="143"/>
      <c r="E43" s="85">
        <f>SUM(E31,E35)</f>
        <v>0</v>
      </c>
      <c r="F43" s="85">
        <f>SUM(F31,F35)</f>
        <v>0</v>
      </c>
      <c r="G43" s="150"/>
      <c r="H43" s="151"/>
      <c r="I43" s="151"/>
      <c r="J43" s="152"/>
    </row>
    <row r="44" spans="1:10" ht="6" customHeight="1" thickBot="1">
      <c r="A44" s="156"/>
      <c r="B44" s="157"/>
      <c r="C44" s="157"/>
      <c r="D44" s="157"/>
      <c r="E44" s="157"/>
      <c r="F44" s="158"/>
      <c r="G44" s="157"/>
      <c r="H44" s="157"/>
      <c r="I44" s="157"/>
      <c r="J44" s="159"/>
    </row>
    <row r="45" spans="1:10" ht="18.600000000000001" thickBot="1">
      <c r="A45" s="123" t="s">
        <v>90</v>
      </c>
      <c r="B45" s="134" t="s">
        <v>4</v>
      </c>
      <c r="C45" s="135"/>
      <c r="D45" s="135"/>
      <c r="E45" s="99" t="s">
        <v>32</v>
      </c>
      <c r="F45" s="100" t="s">
        <v>32</v>
      </c>
      <c r="G45" s="134"/>
      <c r="H45" s="135"/>
      <c r="I45" s="135"/>
      <c r="J45" s="136"/>
    </row>
    <row r="46" spans="1:10">
      <c r="A46" s="11" t="s">
        <v>91</v>
      </c>
      <c r="B46" s="173"/>
      <c r="C46" s="174"/>
      <c r="D46" s="175"/>
      <c r="E46" s="102">
        <f>SUM(E47:E49)</f>
        <v>0</v>
      </c>
      <c r="F46" s="115">
        <f>SUM(F47:F49)</f>
        <v>0</v>
      </c>
      <c r="G46" s="137"/>
      <c r="H46" s="138"/>
      <c r="I46" s="138"/>
      <c r="J46" s="138"/>
    </row>
    <row r="47" spans="1:10">
      <c r="A47" s="23" t="s">
        <v>92</v>
      </c>
      <c r="B47" s="153"/>
      <c r="C47" s="154"/>
      <c r="D47" s="155"/>
      <c r="E47" s="21">
        <v>0</v>
      </c>
      <c r="F47" s="25">
        <v>0</v>
      </c>
      <c r="G47" s="139"/>
      <c r="H47" s="140"/>
      <c r="I47" s="140"/>
      <c r="J47" s="140"/>
    </row>
    <row r="48" spans="1:10">
      <c r="A48" s="23" t="s">
        <v>93</v>
      </c>
      <c r="B48" s="153"/>
      <c r="C48" s="154"/>
      <c r="D48" s="155"/>
      <c r="E48" s="21">
        <v>0</v>
      </c>
      <c r="F48" s="25">
        <v>0</v>
      </c>
      <c r="G48" s="139"/>
      <c r="H48" s="140"/>
      <c r="I48" s="140"/>
      <c r="J48" s="140"/>
    </row>
    <row r="49" spans="1:10">
      <c r="A49" s="23" t="s">
        <v>55</v>
      </c>
      <c r="B49" s="153"/>
      <c r="C49" s="154"/>
      <c r="D49" s="155"/>
      <c r="E49" s="21">
        <v>0</v>
      </c>
      <c r="F49" s="25">
        <v>0</v>
      </c>
      <c r="G49" s="139"/>
      <c r="H49" s="140"/>
      <c r="I49" s="140"/>
      <c r="J49" s="140"/>
    </row>
    <row r="50" spans="1:10" ht="58.15" customHeight="1">
      <c r="A50" s="103" t="s">
        <v>94</v>
      </c>
      <c r="B50" s="153"/>
      <c r="C50" s="154"/>
      <c r="D50" s="155"/>
      <c r="E50" s="75">
        <v>0</v>
      </c>
      <c r="F50" s="76">
        <v>0</v>
      </c>
      <c r="G50" s="139" t="s">
        <v>95</v>
      </c>
      <c r="H50" s="140"/>
      <c r="I50" s="140"/>
      <c r="J50" s="140"/>
    </row>
    <row r="51" spans="1:10">
      <c r="A51" s="12" t="s">
        <v>96</v>
      </c>
      <c r="B51" s="144"/>
      <c r="C51" s="145"/>
      <c r="D51" s="146"/>
      <c r="E51" s="116">
        <f>SUM(E52:E54)</f>
        <v>0</v>
      </c>
      <c r="F51" s="117">
        <f>SUM(F52:F54)</f>
        <v>0</v>
      </c>
      <c r="G51" s="139"/>
      <c r="H51" s="140"/>
      <c r="I51" s="140"/>
      <c r="J51" s="140"/>
    </row>
    <row r="52" spans="1:10">
      <c r="A52" s="23" t="s">
        <v>97</v>
      </c>
      <c r="B52" s="153"/>
      <c r="C52" s="154"/>
      <c r="D52" s="155"/>
      <c r="E52" s="21">
        <v>0</v>
      </c>
      <c r="F52" s="25">
        <v>0</v>
      </c>
      <c r="G52" s="139" t="s">
        <v>98</v>
      </c>
      <c r="H52" s="140"/>
      <c r="I52" s="140"/>
      <c r="J52" s="140"/>
    </row>
    <row r="53" spans="1:10" ht="15.75" customHeight="1">
      <c r="A53" s="24" t="s">
        <v>99</v>
      </c>
      <c r="B53" s="153"/>
      <c r="C53" s="154"/>
      <c r="D53" s="155"/>
      <c r="E53" s="21">
        <v>0</v>
      </c>
      <c r="F53" s="25">
        <v>0</v>
      </c>
      <c r="G53" s="139"/>
      <c r="H53" s="140"/>
      <c r="I53" s="140"/>
      <c r="J53" s="140"/>
    </row>
    <row r="54" spans="1:10">
      <c r="A54" s="24" t="s">
        <v>100</v>
      </c>
      <c r="B54" s="153"/>
      <c r="C54" s="154"/>
      <c r="D54" s="155"/>
      <c r="E54" s="21">
        <v>0</v>
      </c>
      <c r="F54" s="25">
        <v>0</v>
      </c>
      <c r="G54" s="139" t="s">
        <v>101</v>
      </c>
      <c r="H54" s="140"/>
      <c r="I54" s="140"/>
      <c r="J54" s="140"/>
    </row>
    <row r="55" spans="1:10">
      <c r="A55" s="118" t="s">
        <v>102</v>
      </c>
      <c r="B55" s="153"/>
      <c r="C55" s="154"/>
      <c r="D55" s="155"/>
      <c r="E55" s="104">
        <v>0</v>
      </c>
      <c r="F55" s="90">
        <v>0</v>
      </c>
      <c r="G55" s="139"/>
      <c r="H55" s="140"/>
      <c r="I55" s="140"/>
      <c r="J55" s="140"/>
    </row>
    <row r="56" spans="1:10" ht="48.6" customHeight="1">
      <c r="A56" s="118" t="s">
        <v>103</v>
      </c>
      <c r="B56" s="153"/>
      <c r="C56" s="154"/>
      <c r="D56" s="155"/>
      <c r="E56" s="104">
        <v>0</v>
      </c>
      <c r="F56" s="90">
        <v>0</v>
      </c>
      <c r="G56" s="139" t="s">
        <v>104</v>
      </c>
      <c r="H56" s="140"/>
      <c r="I56" s="140"/>
      <c r="J56" s="140"/>
    </row>
    <row r="57" spans="1:10" ht="46.15" customHeight="1">
      <c r="A57" s="119" t="s">
        <v>105</v>
      </c>
      <c r="B57" s="153"/>
      <c r="C57" s="154"/>
      <c r="D57" s="155"/>
      <c r="E57" s="104">
        <v>0</v>
      </c>
      <c r="F57" s="90">
        <v>0</v>
      </c>
      <c r="G57" s="139" t="s">
        <v>106</v>
      </c>
      <c r="H57" s="140"/>
      <c r="I57" s="140"/>
      <c r="J57" s="140"/>
    </row>
    <row r="58" spans="1:10" ht="19.149999999999999" customHeight="1">
      <c r="A58" s="103" t="s">
        <v>107</v>
      </c>
      <c r="B58" s="153"/>
      <c r="C58" s="154"/>
      <c r="D58" s="155"/>
      <c r="E58" s="104">
        <v>0</v>
      </c>
      <c r="F58" s="90">
        <v>0</v>
      </c>
      <c r="G58" s="139" t="s">
        <v>108</v>
      </c>
      <c r="H58" s="140"/>
      <c r="I58" s="140"/>
      <c r="J58" s="140"/>
    </row>
    <row r="59" spans="1:10" ht="14.45" customHeight="1">
      <c r="A59" s="12" t="s">
        <v>109</v>
      </c>
      <c r="B59" s="144"/>
      <c r="C59" s="145"/>
      <c r="D59" s="146"/>
      <c r="E59" s="116">
        <f>SUM(E60:E63)</f>
        <v>0</v>
      </c>
      <c r="F59" s="117">
        <f>SUM(F60:F63)</f>
        <v>0</v>
      </c>
      <c r="G59" s="178"/>
      <c r="H59" s="178"/>
      <c r="I59" s="178"/>
      <c r="J59" s="139"/>
    </row>
    <row r="60" spans="1:10" ht="14.45" customHeight="1">
      <c r="A60" s="23" t="s">
        <v>110</v>
      </c>
      <c r="B60" s="153"/>
      <c r="C60" s="154"/>
      <c r="D60" s="155"/>
      <c r="E60" s="21">
        <v>0</v>
      </c>
      <c r="F60" s="25">
        <v>0</v>
      </c>
      <c r="G60" s="178"/>
      <c r="H60" s="178"/>
      <c r="I60" s="178"/>
      <c r="J60" s="139"/>
    </row>
    <row r="61" spans="1:10" ht="28.9">
      <c r="A61" s="23" t="s">
        <v>111</v>
      </c>
      <c r="B61" s="153"/>
      <c r="C61" s="154"/>
      <c r="D61" s="155"/>
      <c r="E61" s="21">
        <v>0</v>
      </c>
      <c r="F61" s="25">
        <v>0</v>
      </c>
      <c r="G61" s="178"/>
      <c r="H61" s="178"/>
      <c r="I61" s="178"/>
      <c r="J61" s="139"/>
    </row>
    <row r="62" spans="1:10" ht="28.9">
      <c r="A62" s="24" t="s">
        <v>112</v>
      </c>
      <c r="B62" s="153"/>
      <c r="C62" s="154"/>
      <c r="D62" s="155"/>
      <c r="E62" s="21">
        <v>0</v>
      </c>
      <c r="F62" s="25">
        <v>0</v>
      </c>
      <c r="G62" s="178"/>
      <c r="H62" s="178"/>
      <c r="I62" s="178"/>
      <c r="J62" s="139"/>
    </row>
    <row r="63" spans="1:10" ht="44.45" customHeight="1">
      <c r="A63" s="24" t="s">
        <v>113</v>
      </c>
      <c r="B63" s="153"/>
      <c r="C63" s="154"/>
      <c r="D63" s="155"/>
      <c r="E63" s="21">
        <v>0</v>
      </c>
      <c r="F63" s="25">
        <v>0</v>
      </c>
      <c r="G63" s="178"/>
      <c r="H63" s="178"/>
      <c r="I63" s="178"/>
      <c r="J63" s="139"/>
    </row>
    <row r="64" spans="1:10" ht="21.6" customHeight="1">
      <c r="A64" s="12" t="s">
        <v>114</v>
      </c>
      <c r="B64" s="144"/>
      <c r="C64" s="145"/>
      <c r="D64" s="146"/>
      <c r="E64" s="116">
        <f>SUM(E65:E66)</f>
        <v>0</v>
      </c>
      <c r="F64" s="117">
        <f>SUM(F65:F66)</f>
        <v>0</v>
      </c>
      <c r="G64" s="178"/>
      <c r="H64" s="178"/>
      <c r="I64" s="178"/>
      <c r="J64" s="139"/>
    </row>
    <row r="65" spans="1:10" ht="14.45" customHeight="1">
      <c r="A65" s="35" t="s">
        <v>115</v>
      </c>
      <c r="B65" s="153"/>
      <c r="C65" s="154"/>
      <c r="D65" s="155"/>
      <c r="E65" s="21">
        <v>0</v>
      </c>
      <c r="F65" s="25">
        <v>0</v>
      </c>
      <c r="G65" s="178"/>
      <c r="H65" s="178"/>
      <c r="I65" s="178"/>
      <c r="J65" s="139"/>
    </row>
    <row r="66" spans="1:10" ht="14.45" customHeight="1" thickBot="1">
      <c r="A66" s="36" t="s">
        <v>115</v>
      </c>
      <c r="B66" s="182"/>
      <c r="C66" s="183"/>
      <c r="D66" s="184"/>
      <c r="E66" s="22">
        <v>0</v>
      </c>
      <c r="F66" s="26">
        <v>0</v>
      </c>
      <c r="G66" s="178"/>
      <c r="H66" s="178"/>
      <c r="I66" s="178"/>
      <c r="J66" s="139"/>
    </row>
    <row r="67" spans="1:10" ht="18.600000000000001" thickBot="1">
      <c r="A67" s="141" t="s">
        <v>116</v>
      </c>
      <c r="B67" s="142"/>
      <c r="C67" s="142"/>
      <c r="D67" s="143"/>
      <c r="E67" s="85">
        <f>SUM(E46,E50,E51,E55:E59,E64)</f>
        <v>0</v>
      </c>
      <c r="F67" s="85">
        <f>SUM(F46,F50,F51,F55:F59,F64)</f>
        <v>0</v>
      </c>
      <c r="G67" s="180"/>
      <c r="H67" s="180"/>
      <c r="I67" s="180"/>
      <c r="J67" s="181"/>
    </row>
    <row r="68" spans="1:10" ht="6" customHeight="1" thickBot="1">
      <c r="A68" s="179"/>
      <c r="B68" s="157"/>
      <c r="C68" s="157"/>
      <c r="D68" s="157"/>
      <c r="E68" s="158"/>
      <c r="F68" s="158"/>
      <c r="G68" s="157"/>
      <c r="H68" s="157"/>
      <c r="I68" s="157"/>
      <c r="J68" s="159"/>
    </row>
    <row r="69" spans="1:10" ht="24" thickBot="1">
      <c r="A69" s="185" t="s">
        <v>117</v>
      </c>
      <c r="B69" s="186"/>
      <c r="C69" s="186"/>
      <c r="D69" s="187"/>
      <c r="E69" s="120">
        <f>SUM(E18,E28,E43,E67)</f>
        <v>0</v>
      </c>
      <c r="F69" s="120">
        <f>SUM(F18,F28,F43,F67)</f>
        <v>0</v>
      </c>
      <c r="G69" s="176"/>
      <c r="H69" s="176"/>
      <c r="I69" s="176"/>
      <c r="J69" s="177"/>
    </row>
  </sheetData>
  <protectedRanges>
    <protectedRange sqref="E21:E26" name="Plage2"/>
    <protectedRange sqref="E18:F18" name="Plage3"/>
    <protectedRange sqref="E28:F28" name="Plage4"/>
    <protectedRange sqref="E31:F31" name="Plage5"/>
    <protectedRange sqref="E35:F35" name="Plage6"/>
    <protectedRange sqref="E43:F43" name="Plage7"/>
    <protectedRange sqref="E46:F46" name="Plage8"/>
    <protectedRange sqref="E51:F51" name="Plage9"/>
    <protectedRange sqref="E59:F59" name="Plage10"/>
    <protectedRange sqref="E64:F64" name="Plage11"/>
    <protectedRange sqref="E67:F67" name="Plage12"/>
    <protectedRange sqref="E69:F69" name="Plage13"/>
  </protectedRanges>
  <mergeCells count="110">
    <mergeCell ref="A1:J1"/>
    <mergeCell ref="B27:D27"/>
    <mergeCell ref="B16:D16"/>
    <mergeCell ref="B8:D8"/>
    <mergeCell ref="B17:D17"/>
    <mergeCell ref="B15:D15"/>
    <mergeCell ref="B14:D14"/>
    <mergeCell ref="B13:D13"/>
    <mergeCell ref="B12:D12"/>
    <mergeCell ref="B11:D11"/>
    <mergeCell ref="B10:D10"/>
    <mergeCell ref="B9:D9"/>
    <mergeCell ref="G5:J5"/>
    <mergeCell ref="B5:E5"/>
    <mergeCell ref="A19:J19"/>
    <mergeCell ref="A18:D18"/>
    <mergeCell ref="G69:J69"/>
    <mergeCell ref="G66:J66"/>
    <mergeCell ref="G65:J65"/>
    <mergeCell ref="G64:J64"/>
    <mergeCell ref="G63:J63"/>
    <mergeCell ref="G62:J62"/>
    <mergeCell ref="G61:J61"/>
    <mergeCell ref="G60:J60"/>
    <mergeCell ref="G59:J59"/>
    <mergeCell ref="A68:J68"/>
    <mergeCell ref="G67:J67"/>
    <mergeCell ref="B65:D65"/>
    <mergeCell ref="B66:D66"/>
    <mergeCell ref="B61:D61"/>
    <mergeCell ref="B62:D62"/>
    <mergeCell ref="B63:D63"/>
    <mergeCell ref="A67:D67"/>
    <mergeCell ref="A69:D69"/>
    <mergeCell ref="B47:D47"/>
    <mergeCell ref="B46:D46"/>
    <mergeCell ref="B51:D51"/>
    <mergeCell ref="B52:D52"/>
    <mergeCell ref="B56:D56"/>
    <mergeCell ref="B57:D57"/>
    <mergeCell ref="B58:D58"/>
    <mergeCell ref="B59:D59"/>
    <mergeCell ref="B60:D60"/>
    <mergeCell ref="B48:D48"/>
    <mergeCell ref="B49:D49"/>
    <mergeCell ref="B50:D50"/>
    <mergeCell ref="B53:D53"/>
    <mergeCell ref="B54:D54"/>
    <mergeCell ref="B55:D55"/>
    <mergeCell ref="B38:D38"/>
    <mergeCell ref="B39:D39"/>
    <mergeCell ref="B40:D40"/>
    <mergeCell ref="B41:D41"/>
    <mergeCell ref="A29:J29"/>
    <mergeCell ref="A44:J44"/>
    <mergeCell ref="B31:D31"/>
    <mergeCell ref="B36:D36"/>
    <mergeCell ref="B42:D42"/>
    <mergeCell ref="B35:D35"/>
    <mergeCell ref="B37:D37"/>
    <mergeCell ref="B30:D30"/>
    <mergeCell ref="G30:J30"/>
    <mergeCell ref="G34:J34"/>
    <mergeCell ref="G35:J35"/>
    <mergeCell ref="G36:J36"/>
    <mergeCell ref="G37:J37"/>
    <mergeCell ref="G38:J38"/>
    <mergeCell ref="G39:J39"/>
    <mergeCell ref="G40:J40"/>
    <mergeCell ref="G41:J41"/>
    <mergeCell ref="G32:J33"/>
    <mergeCell ref="G31:J31"/>
    <mergeCell ref="A28:D28"/>
    <mergeCell ref="A43:D43"/>
    <mergeCell ref="B45:D45"/>
    <mergeCell ref="B64:D64"/>
    <mergeCell ref="G24:J24"/>
    <mergeCell ref="G6:J6"/>
    <mergeCell ref="G8:J8"/>
    <mergeCell ref="G9:J11"/>
    <mergeCell ref="G12:J12"/>
    <mergeCell ref="G13:J13"/>
    <mergeCell ref="G14:J14"/>
    <mergeCell ref="G15:J15"/>
    <mergeCell ref="G16:J16"/>
    <mergeCell ref="G17:J17"/>
    <mergeCell ref="G18:J18"/>
    <mergeCell ref="G22:J22"/>
    <mergeCell ref="G20:J20"/>
    <mergeCell ref="G21:J21"/>
    <mergeCell ref="G25:J25"/>
    <mergeCell ref="G26:J26"/>
    <mergeCell ref="G27:J27"/>
    <mergeCell ref="G28:J28"/>
    <mergeCell ref="G42:J42"/>
    <mergeCell ref="G43:J43"/>
    <mergeCell ref="G45:J45"/>
    <mergeCell ref="G46:J46"/>
    <mergeCell ref="G47:J47"/>
    <mergeCell ref="G48:J48"/>
    <mergeCell ref="G58:J58"/>
    <mergeCell ref="G49:J49"/>
    <mergeCell ref="G50:J50"/>
    <mergeCell ref="G51:J51"/>
    <mergeCell ref="G52:J52"/>
    <mergeCell ref="G53:J53"/>
    <mergeCell ref="G54:J54"/>
    <mergeCell ref="G55:J55"/>
    <mergeCell ref="G56:J56"/>
    <mergeCell ref="G57:J57"/>
  </mergeCells>
  <pageMargins left="0.7" right="0.7" top="0.75" bottom="0.75" header="0.3" footer="0.3"/>
  <pageSetup paperSize="9" orientation="landscape" horizontalDpi="4294967293" r:id="rId1"/>
  <ignoredErrors>
    <ignoredError sqref="E46 E51"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A1:K32"/>
  <sheetViews>
    <sheetView showGridLines="0" tabSelected="1" zoomScaleNormal="100" workbookViewId="0">
      <selection activeCell="E25" sqref="E25"/>
    </sheetView>
  </sheetViews>
  <sheetFormatPr defaultColWidth="10.7109375" defaultRowHeight="14.45"/>
  <cols>
    <col min="1" max="1" width="20.42578125" customWidth="1"/>
    <col min="2" max="5" width="13.28515625" customWidth="1"/>
    <col min="6" max="7" width="15.5703125" customWidth="1"/>
    <col min="8" max="11" width="20.7109375" customWidth="1"/>
    <col min="12" max="12" width="11.42578125" bestFit="1" customWidth="1"/>
    <col min="13" max="13" width="9.5703125" bestFit="1" customWidth="1"/>
    <col min="14" max="14" width="31.5703125" bestFit="1" customWidth="1"/>
  </cols>
  <sheetData>
    <row r="1" spans="1:11" ht="24" thickBot="1">
      <c r="A1" s="188" t="s">
        <v>5</v>
      </c>
      <c r="B1" s="189"/>
      <c r="C1" s="189"/>
      <c r="D1" s="189"/>
      <c r="E1" s="189"/>
      <c r="F1" s="189"/>
      <c r="G1" s="189"/>
      <c r="H1" s="189"/>
      <c r="I1" s="189"/>
      <c r="J1" s="189"/>
      <c r="K1" s="189"/>
    </row>
    <row r="2" spans="1:11" ht="15" thickBot="1"/>
    <row r="3" spans="1:11" ht="64.150000000000006" customHeight="1" thickBot="1">
      <c r="A3" s="65"/>
      <c r="B3" s="246" t="s">
        <v>25</v>
      </c>
      <c r="C3" s="247"/>
      <c r="D3" s="248"/>
      <c r="E3" s="248"/>
      <c r="F3" s="249"/>
      <c r="G3" s="66" t="s">
        <v>26</v>
      </c>
      <c r="H3" s="205" t="s">
        <v>27</v>
      </c>
      <c r="I3" s="206"/>
      <c r="J3" s="206"/>
      <c r="K3" s="207"/>
    </row>
    <row r="4" spans="1:11" ht="51" customHeight="1" thickBot="1">
      <c r="A4" s="124" t="s">
        <v>118</v>
      </c>
      <c r="B4" s="67" t="s">
        <v>119</v>
      </c>
      <c r="C4" s="68" t="s">
        <v>31</v>
      </c>
      <c r="D4" s="67" t="s">
        <v>29</v>
      </c>
      <c r="E4" s="68" t="s">
        <v>30</v>
      </c>
      <c r="F4" s="69" t="s">
        <v>32</v>
      </c>
      <c r="G4" s="70" t="s">
        <v>32</v>
      </c>
      <c r="H4" s="134"/>
      <c r="I4" s="135"/>
      <c r="J4" s="135"/>
      <c r="K4" s="136"/>
    </row>
    <row r="5" spans="1:11" ht="14.45" customHeight="1">
      <c r="A5" s="11" t="s">
        <v>120</v>
      </c>
      <c r="B5" s="173"/>
      <c r="C5" s="174"/>
      <c r="D5" s="174"/>
      <c r="E5" s="175"/>
      <c r="F5" s="72">
        <f>SUM(F6:F8)</f>
        <v>0</v>
      </c>
      <c r="G5" s="73">
        <f>SUM(G6:G8)</f>
        <v>0</v>
      </c>
      <c r="H5" s="251" t="s">
        <v>121</v>
      </c>
      <c r="I5" s="252"/>
      <c r="J5" s="252"/>
      <c r="K5" s="252"/>
    </row>
    <row r="6" spans="1:11">
      <c r="A6" s="19" t="s">
        <v>122</v>
      </c>
      <c r="B6" s="17">
        <f>D6*C6</f>
        <v>0</v>
      </c>
      <c r="C6" s="57"/>
      <c r="D6" s="53">
        <v>1.25</v>
      </c>
      <c r="E6" s="13"/>
      <c r="F6" s="54">
        <f>C6*D6*E6</f>
        <v>0</v>
      </c>
      <c r="G6" s="20">
        <v>0</v>
      </c>
      <c r="H6" s="139" t="s">
        <v>123</v>
      </c>
      <c r="I6" s="140"/>
      <c r="J6" s="140"/>
      <c r="K6" s="140"/>
    </row>
    <row r="7" spans="1:11" ht="40.9" customHeight="1">
      <c r="A7" s="19" t="s">
        <v>124</v>
      </c>
      <c r="B7" s="18">
        <f>C7*D7</f>
        <v>0</v>
      </c>
      <c r="C7" s="58"/>
      <c r="D7" s="53">
        <v>5</v>
      </c>
      <c r="E7" s="13"/>
      <c r="F7" s="54">
        <f>C7*D7*E7</f>
        <v>0</v>
      </c>
      <c r="G7" s="20">
        <v>0</v>
      </c>
      <c r="H7" s="139" t="s">
        <v>125</v>
      </c>
      <c r="I7" s="140"/>
      <c r="J7" s="140"/>
      <c r="K7" s="140"/>
    </row>
    <row r="8" spans="1:11" ht="27" customHeight="1">
      <c r="A8" s="19" t="s">
        <v>126</v>
      </c>
      <c r="B8" s="18">
        <f>C8*D8</f>
        <v>0</v>
      </c>
      <c r="C8" s="58"/>
      <c r="D8" s="53"/>
      <c r="E8" s="13"/>
      <c r="F8" s="54">
        <f>C8*D8*E8</f>
        <v>0</v>
      </c>
      <c r="G8" s="20">
        <v>0</v>
      </c>
      <c r="H8" s="139" t="s">
        <v>127</v>
      </c>
      <c r="I8" s="140"/>
      <c r="J8" s="140"/>
      <c r="K8" s="140"/>
    </row>
    <row r="9" spans="1:11">
      <c r="A9" s="74" t="s">
        <v>128</v>
      </c>
      <c r="B9" s="214"/>
      <c r="C9" s="214"/>
      <c r="D9" s="215"/>
      <c r="E9" s="215"/>
      <c r="F9" s="75">
        <v>0</v>
      </c>
      <c r="G9" s="76">
        <v>0</v>
      </c>
      <c r="H9" s="139" t="s">
        <v>129</v>
      </c>
      <c r="I9" s="140"/>
      <c r="J9" s="140"/>
      <c r="K9" s="140"/>
    </row>
    <row r="10" spans="1:11">
      <c r="A10" s="74" t="s">
        <v>130</v>
      </c>
      <c r="B10" s="242"/>
      <c r="C10" s="243"/>
      <c r="D10" s="243"/>
      <c r="E10" s="214"/>
      <c r="F10" s="75">
        <v>0</v>
      </c>
      <c r="G10" s="76">
        <v>0</v>
      </c>
      <c r="H10" s="139" t="s">
        <v>131</v>
      </c>
      <c r="I10" s="140"/>
      <c r="J10" s="140"/>
      <c r="K10" s="140"/>
    </row>
    <row r="11" spans="1:11" ht="29.45" customHeight="1" thickBot="1">
      <c r="A11" s="77" t="s">
        <v>115</v>
      </c>
      <c r="B11" s="214"/>
      <c r="C11" s="214"/>
      <c r="D11" s="215"/>
      <c r="E11" s="215"/>
      <c r="F11" s="75">
        <v>0</v>
      </c>
      <c r="G11" s="78">
        <v>0</v>
      </c>
      <c r="H11" s="139" t="s">
        <v>132</v>
      </c>
      <c r="I11" s="140"/>
      <c r="J11" s="140"/>
      <c r="K11" s="140"/>
    </row>
    <row r="12" spans="1:11" ht="43.9" customHeight="1" thickBot="1">
      <c r="A12" s="211" t="s">
        <v>133</v>
      </c>
      <c r="B12" s="212"/>
      <c r="C12" s="212"/>
      <c r="D12" s="212"/>
      <c r="E12" s="213"/>
      <c r="F12" s="79">
        <f>SUM(F5,F9:F11)</f>
        <v>0</v>
      </c>
      <c r="G12" s="80">
        <f>SUM(G5,G9:G11)</f>
        <v>0</v>
      </c>
      <c r="H12" s="150" t="s">
        <v>134</v>
      </c>
      <c r="I12" s="151"/>
      <c r="J12" s="151"/>
      <c r="K12" s="152"/>
    </row>
    <row r="13" spans="1:11" ht="6" customHeight="1" thickBot="1">
      <c r="A13" s="225"/>
      <c r="B13" s="226"/>
      <c r="C13" s="226"/>
      <c r="D13" s="226"/>
      <c r="E13" s="226"/>
      <c r="F13" s="226"/>
      <c r="G13" s="226"/>
      <c r="H13" s="226"/>
      <c r="I13" s="226"/>
      <c r="J13" s="226"/>
      <c r="K13" s="227"/>
    </row>
    <row r="14" spans="1:11" ht="18.600000000000001" customHeight="1" thickBot="1">
      <c r="A14" s="124" t="s">
        <v>135</v>
      </c>
      <c r="B14" s="250" t="s">
        <v>136</v>
      </c>
      <c r="C14" s="250"/>
      <c r="D14" s="250"/>
      <c r="E14" s="250"/>
      <c r="F14" s="71" t="s">
        <v>32</v>
      </c>
      <c r="G14" s="70" t="s">
        <v>32</v>
      </c>
      <c r="H14" s="244"/>
      <c r="I14" s="244"/>
      <c r="J14" s="244"/>
      <c r="K14" s="245"/>
    </row>
    <row r="15" spans="1:11" ht="15.6">
      <c r="A15" s="81" t="s">
        <v>137</v>
      </c>
      <c r="B15" s="219"/>
      <c r="C15" s="220"/>
      <c r="D15" s="220"/>
      <c r="E15" s="221"/>
      <c r="F15" s="82">
        <v>0</v>
      </c>
      <c r="G15" s="73">
        <v>0</v>
      </c>
      <c r="H15" s="240"/>
      <c r="I15" s="240"/>
      <c r="J15" s="240"/>
      <c r="K15" s="241"/>
    </row>
    <row r="16" spans="1:11" ht="28.9">
      <c r="A16" s="74" t="s">
        <v>138</v>
      </c>
      <c r="B16" s="216"/>
      <c r="C16" s="217"/>
      <c r="D16" s="217"/>
      <c r="E16" s="218"/>
      <c r="F16" s="83">
        <v>0</v>
      </c>
      <c r="G16" s="76">
        <v>0</v>
      </c>
      <c r="H16" s="238"/>
      <c r="I16" s="238"/>
      <c r="J16" s="238"/>
      <c r="K16" s="239"/>
    </row>
    <row r="17" spans="1:11" ht="14.45" customHeight="1">
      <c r="A17" s="74" t="s">
        <v>139</v>
      </c>
      <c r="B17" s="216"/>
      <c r="C17" s="217"/>
      <c r="D17" s="217"/>
      <c r="E17" s="218"/>
      <c r="F17" s="83">
        <v>0</v>
      </c>
      <c r="G17" s="76">
        <v>0</v>
      </c>
      <c r="H17" s="238"/>
      <c r="I17" s="238"/>
      <c r="J17" s="238"/>
      <c r="K17" s="239"/>
    </row>
    <row r="18" spans="1:11" ht="18.600000000000001" customHeight="1" thickBot="1">
      <c r="A18" s="77" t="s">
        <v>115</v>
      </c>
      <c r="B18" s="233"/>
      <c r="C18" s="234"/>
      <c r="D18" s="234"/>
      <c r="E18" s="235"/>
      <c r="F18" s="84">
        <v>0</v>
      </c>
      <c r="G18" s="78">
        <v>0</v>
      </c>
      <c r="H18" s="236"/>
      <c r="I18" s="236"/>
      <c r="J18" s="236"/>
      <c r="K18" s="237"/>
    </row>
    <row r="19" spans="1:11" ht="18.600000000000001" thickBot="1">
      <c r="A19" s="222" t="s">
        <v>140</v>
      </c>
      <c r="B19" s="223"/>
      <c r="C19" s="223"/>
      <c r="D19" s="223"/>
      <c r="E19" s="224"/>
      <c r="F19" s="85">
        <f>SUM(F15:F18)</f>
        <v>0</v>
      </c>
      <c r="G19" s="85">
        <f>SUM(G15:G18)</f>
        <v>0</v>
      </c>
      <c r="H19" s="86"/>
      <c r="I19" s="86"/>
      <c r="J19" s="86"/>
      <c r="K19" s="87"/>
    </row>
    <row r="20" spans="1:11" ht="6" customHeight="1" thickBot="1">
      <c r="A20" s="225"/>
      <c r="B20" s="226"/>
      <c r="C20" s="226"/>
      <c r="D20" s="226"/>
      <c r="E20" s="226"/>
      <c r="F20" s="226"/>
      <c r="G20" s="226"/>
      <c r="H20" s="226"/>
      <c r="I20" s="226"/>
      <c r="J20" s="226"/>
      <c r="K20" s="227"/>
    </row>
    <row r="21" spans="1:11" ht="47.45" thickBot="1">
      <c r="A21" s="124" t="s">
        <v>141</v>
      </c>
      <c r="B21" s="67" t="s">
        <v>119</v>
      </c>
      <c r="C21" s="68" t="s">
        <v>31</v>
      </c>
      <c r="D21" s="67" t="s">
        <v>29</v>
      </c>
      <c r="E21" s="68" t="s">
        <v>30</v>
      </c>
      <c r="F21" s="71" t="s">
        <v>32</v>
      </c>
      <c r="G21" s="70" t="s">
        <v>32</v>
      </c>
      <c r="H21" s="29" t="s">
        <v>142</v>
      </c>
      <c r="I21" s="30" t="s">
        <v>143</v>
      </c>
      <c r="J21" s="31" t="s">
        <v>144</v>
      </c>
      <c r="K21" s="32" t="s">
        <v>145</v>
      </c>
    </row>
    <row r="22" spans="1:11" ht="43.15">
      <c r="A22" s="11" t="s">
        <v>146</v>
      </c>
      <c r="B22" s="9"/>
      <c r="C22" s="59"/>
      <c r="D22" s="7" t="e">
        <f>B22/C22</f>
        <v>#DIV/0!</v>
      </c>
      <c r="E22" s="8"/>
      <c r="F22" s="88">
        <f>B22*E22</f>
        <v>0</v>
      </c>
      <c r="G22" s="89">
        <v>0</v>
      </c>
      <c r="H22" s="6" t="s">
        <v>147</v>
      </c>
      <c r="I22" s="1" t="s">
        <v>148</v>
      </c>
      <c r="J22" s="2" t="s">
        <v>149</v>
      </c>
      <c r="K22" s="3" t="s">
        <v>150</v>
      </c>
    </row>
    <row r="23" spans="1:11" ht="28.9">
      <c r="A23" s="12" t="s">
        <v>151</v>
      </c>
      <c r="B23" s="10"/>
      <c r="C23" s="60"/>
      <c r="D23" s="7" t="e">
        <f t="shared" ref="D23:D28" si="0">B23/C23</f>
        <v>#DIV/0!</v>
      </c>
      <c r="E23" s="5"/>
      <c r="F23" s="88">
        <f t="shared" ref="F23:F28" si="1">B23*E23</f>
        <v>0</v>
      </c>
      <c r="G23" s="90">
        <v>0</v>
      </c>
      <c r="H23" s="139" t="s">
        <v>152</v>
      </c>
      <c r="I23" s="140"/>
      <c r="J23" s="140"/>
      <c r="K23" s="140"/>
    </row>
    <row r="24" spans="1:11" ht="28.15" customHeight="1">
      <c r="A24" s="12" t="s">
        <v>153</v>
      </c>
      <c r="B24" s="10"/>
      <c r="C24" s="60"/>
      <c r="D24" s="7" t="e">
        <f t="shared" si="0"/>
        <v>#DIV/0!</v>
      </c>
      <c r="E24" s="5"/>
      <c r="F24" s="88">
        <f t="shared" si="1"/>
        <v>0</v>
      </c>
      <c r="G24" s="90">
        <v>0</v>
      </c>
      <c r="H24" s="139" t="s">
        <v>154</v>
      </c>
      <c r="I24" s="140"/>
      <c r="J24" s="140"/>
      <c r="K24" s="140"/>
    </row>
    <row r="25" spans="1:11" ht="28.9">
      <c r="A25" s="12" t="s">
        <v>155</v>
      </c>
      <c r="B25" s="10"/>
      <c r="C25" s="60"/>
      <c r="D25" s="7" t="e">
        <f t="shared" si="0"/>
        <v>#DIV/0!</v>
      </c>
      <c r="E25" s="5"/>
      <c r="F25" s="88">
        <f t="shared" si="1"/>
        <v>0</v>
      </c>
      <c r="G25" s="90">
        <v>0</v>
      </c>
      <c r="H25" s="139" t="s">
        <v>154</v>
      </c>
      <c r="I25" s="140"/>
      <c r="J25" s="140"/>
      <c r="K25" s="140"/>
    </row>
    <row r="26" spans="1:11" ht="28.15" customHeight="1">
      <c r="A26" s="12" t="s">
        <v>156</v>
      </c>
      <c r="B26" s="10"/>
      <c r="C26" s="60"/>
      <c r="D26" s="7" t="e">
        <f t="shared" si="0"/>
        <v>#DIV/0!</v>
      </c>
      <c r="E26" s="5"/>
      <c r="F26" s="88">
        <f t="shared" si="1"/>
        <v>0</v>
      </c>
      <c r="G26" s="90">
        <v>0</v>
      </c>
      <c r="H26" s="139" t="s">
        <v>157</v>
      </c>
      <c r="I26" s="140"/>
      <c r="J26" s="140"/>
      <c r="K26" s="140"/>
    </row>
    <row r="27" spans="1:11" ht="42.6" customHeight="1">
      <c r="A27" s="12" t="s">
        <v>158</v>
      </c>
      <c r="B27" s="10"/>
      <c r="C27" s="60"/>
      <c r="D27" s="7" t="e">
        <f t="shared" si="0"/>
        <v>#DIV/0!</v>
      </c>
      <c r="E27" s="5"/>
      <c r="F27" s="88">
        <f t="shared" si="1"/>
        <v>0</v>
      </c>
      <c r="G27" s="90">
        <v>0</v>
      </c>
      <c r="H27" s="139" t="s">
        <v>159</v>
      </c>
      <c r="I27" s="140"/>
      <c r="J27" s="140"/>
      <c r="K27" s="140"/>
    </row>
    <row r="28" spans="1:11" ht="28.9" customHeight="1" thickBot="1">
      <c r="A28" s="14" t="s">
        <v>160</v>
      </c>
      <c r="B28" s="15"/>
      <c r="C28" s="61"/>
      <c r="D28" s="7" t="e">
        <f t="shared" si="0"/>
        <v>#DIV/0!</v>
      </c>
      <c r="E28" s="16"/>
      <c r="F28" s="88">
        <f t="shared" si="1"/>
        <v>0</v>
      </c>
      <c r="G28" s="91">
        <v>0</v>
      </c>
      <c r="H28" s="231" t="s">
        <v>161</v>
      </c>
      <c r="I28" s="232"/>
      <c r="J28" s="232"/>
      <c r="K28" s="232"/>
    </row>
    <row r="29" spans="1:11" ht="16.149999999999999" thickBot="1">
      <c r="A29" s="211" t="s">
        <v>162</v>
      </c>
      <c r="B29" s="212"/>
      <c r="C29" s="212"/>
      <c r="D29" s="212"/>
      <c r="E29" s="213"/>
      <c r="F29" s="80">
        <f>SUM(F22:F28)</f>
        <v>0</v>
      </c>
      <c r="G29" s="80">
        <f>SUM(G22:G28)</f>
        <v>0</v>
      </c>
      <c r="H29" s="228"/>
      <c r="I29" s="229"/>
      <c r="J29" s="229"/>
      <c r="K29" s="230"/>
    </row>
    <row r="30" spans="1:11" ht="6" customHeight="1" thickBot="1">
      <c r="A30" s="225"/>
      <c r="B30" s="226"/>
      <c r="C30" s="226"/>
      <c r="D30" s="226"/>
      <c r="E30" s="226"/>
      <c r="F30" s="226"/>
      <c r="G30" s="226"/>
      <c r="H30" s="226"/>
      <c r="I30" s="226"/>
      <c r="J30" s="226"/>
      <c r="K30" s="227"/>
    </row>
    <row r="31" spans="1:11" ht="24" thickBot="1">
      <c r="A31" s="208" t="s">
        <v>163</v>
      </c>
      <c r="B31" s="209"/>
      <c r="C31" s="209"/>
      <c r="D31" s="209"/>
      <c r="E31" s="210"/>
      <c r="F31" s="92">
        <f>SUM(F29,F12,F19)</f>
        <v>0</v>
      </c>
      <c r="G31" s="92">
        <f>SUM(G29,G12,G19)</f>
        <v>0</v>
      </c>
      <c r="H31" s="93"/>
      <c r="I31" s="93"/>
      <c r="J31" s="93"/>
      <c r="K31" s="94"/>
    </row>
    <row r="32" spans="1:11">
      <c r="A32" s="95"/>
      <c r="B32" s="95"/>
      <c r="C32" s="95"/>
      <c r="D32" s="95"/>
      <c r="E32" s="95"/>
      <c r="F32" s="96"/>
      <c r="G32" s="96"/>
      <c r="H32" s="96"/>
      <c r="I32" s="97"/>
    </row>
  </sheetData>
  <protectedRanges>
    <protectedRange sqref="H14:K19" name="Plage3"/>
    <protectedRange sqref="H4:K12" name="Plage2"/>
    <protectedRange sqref="H21:K29 H3:K3" name="Plage1"/>
  </protectedRanges>
  <mergeCells count="40">
    <mergeCell ref="H4:K4"/>
    <mergeCell ref="H6:K6"/>
    <mergeCell ref="B10:E10"/>
    <mergeCell ref="A1:K1"/>
    <mergeCell ref="H14:K14"/>
    <mergeCell ref="B3:F3"/>
    <mergeCell ref="B5:E5"/>
    <mergeCell ref="H3:K3"/>
    <mergeCell ref="A13:K13"/>
    <mergeCell ref="B14:E14"/>
    <mergeCell ref="H7:K7"/>
    <mergeCell ref="B9:E9"/>
    <mergeCell ref="H8:K8"/>
    <mergeCell ref="H9:K9"/>
    <mergeCell ref="H5:K5"/>
    <mergeCell ref="H24:K24"/>
    <mergeCell ref="A20:K20"/>
    <mergeCell ref="B18:E18"/>
    <mergeCell ref="H25:K25"/>
    <mergeCell ref="H10:K10"/>
    <mergeCell ref="H18:K18"/>
    <mergeCell ref="H17:K17"/>
    <mergeCell ref="H16:K16"/>
    <mergeCell ref="H15:K15"/>
    <mergeCell ref="A31:E31"/>
    <mergeCell ref="A29:E29"/>
    <mergeCell ref="B11:E11"/>
    <mergeCell ref="A12:E12"/>
    <mergeCell ref="H11:K11"/>
    <mergeCell ref="H12:K12"/>
    <mergeCell ref="B17:E17"/>
    <mergeCell ref="B16:E16"/>
    <mergeCell ref="B15:E15"/>
    <mergeCell ref="A19:E19"/>
    <mergeCell ref="A30:K30"/>
    <mergeCell ref="H29:K29"/>
    <mergeCell ref="H26:K26"/>
    <mergeCell ref="H27:K27"/>
    <mergeCell ref="H28:K28"/>
    <mergeCell ref="H23:K23"/>
  </mergeCells>
  <pageMargins left="0.25" right="0.25" top="0.75" bottom="0.75" header="0.3" footer="0.3"/>
  <pageSetup paperSize="9" orientation="portrait" r:id="rId1"/>
  <headerFooter>
    <oddHeader>&amp;C&amp;"-,Gras"&amp;22Recettes</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1"/>
  <dimension ref="A1:D9"/>
  <sheetViews>
    <sheetView showGridLines="0" zoomScaleNormal="100" workbookViewId="0">
      <selection activeCell="H19" sqref="H19"/>
    </sheetView>
  </sheetViews>
  <sheetFormatPr defaultColWidth="11.42578125" defaultRowHeight="14.45"/>
  <cols>
    <col min="1" max="1" width="19.85546875" customWidth="1"/>
    <col min="2" max="2" width="31" customWidth="1"/>
    <col min="3" max="4" width="18.7109375" customWidth="1"/>
  </cols>
  <sheetData>
    <row r="1" spans="1:4" s="42" customFormat="1" ht="64.150000000000006" customHeight="1">
      <c r="B1" s="126" t="s">
        <v>6</v>
      </c>
      <c r="C1" s="126"/>
      <c r="D1" s="126"/>
    </row>
    <row r="2" spans="1:4" ht="15" thickBot="1"/>
    <row r="3" spans="1:4" ht="35.450000000000003" customHeight="1" thickBot="1">
      <c r="A3" s="255" t="s">
        <v>164</v>
      </c>
      <c r="B3" s="256"/>
      <c r="C3" s="62" t="s">
        <v>25</v>
      </c>
      <c r="D3" s="63" t="s">
        <v>165</v>
      </c>
    </row>
    <row r="4" spans="1:4" ht="27" customHeight="1">
      <c r="A4" s="253" t="s">
        <v>163</v>
      </c>
      <c r="B4" s="254"/>
      <c r="C4" s="55">
        <f>Recettes!F31</f>
        <v>0</v>
      </c>
      <c r="D4" s="55">
        <f>Recettes!G31</f>
        <v>0</v>
      </c>
    </row>
    <row r="5" spans="1:4" ht="27" customHeight="1">
      <c r="A5" s="253" t="s">
        <v>117</v>
      </c>
      <c r="B5" s="254"/>
      <c r="C5" s="56">
        <f>Dépenses!E69</f>
        <v>0</v>
      </c>
      <c r="D5" s="56">
        <f>Dépenses!F69</f>
        <v>0</v>
      </c>
    </row>
    <row r="6" spans="1:4" ht="27" customHeight="1">
      <c r="A6" s="253" t="s">
        <v>166</v>
      </c>
      <c r="B6" s="254"/>
      <c r="C6" s="37">
        <v>0</v>
      </c>
      <c r="D6" s="37">
        <v>0</v>
      </c>
    </row>
    <row r="7" spans="1:4" ht="27" customHeight="1">
      <c r="A7" s="253" t="s">
        <v>167</v>
      </c>
      <c r="B7" s="254"/>
      <c r="C7" s="37">
        <v>0</v>
      </c>
      <c r="D7" s="37">
        <v>0</v>
      </c>
    </row>
    <row r="8" spans="1:4" ht="27" customHeight="1" thickBot="1">
      <c r="A8" s="259" t="s">
        <v>168</v>
      </c>
      <c r="B8" s="260"/>
      <c r="C8" s="38">
        <v>0</v>
      </c>
      <c r="D8" s="38">
        <v>0</v>
      </c>
    </row>
    <row r="9" spans="1:4" ht="26.45" customHeight="1">
      <c r="A9" s="257" t="s">
        <v>169</v>
      </c>
      <c r="B9" s="258"/>
      <c r="C9" s="64">
        <f>SUM(C4-C5+C6+C7+C8)</f>
        <v>0</v>
      </c>
      <c r="D9" s="64">
        <f>SUM(D4-D5+D6+D7+D8)</f>
        <v>0</v>
      </c>
    </row>
  </sheetData>
  <protectedRanges>
    <protectedRange sqref="C4:D5 C9:D9" name="Plage1"/>
  </protectedRanges>
  <mergeCells count="8">
    <mergeCell ref="B1:D1"/>
    <mergeCell ref="A4:B4"/>
    <mergeCell ref="A3:B3"/>
    <mergeCell ref="A9:B9"/>
    <mergeCell ref="A8:B8"/>
    <mergeCell ref="A7:B7"/>
    <mergeCell ref="A6:B6"/>
    <mergeCell ref="A5:B5"/>
  </mergeCells>
  <conditionalFormatting sqref="C9:D9">
    <cfRule type="cellIs" dxfId="0" priority="1" operator="lessThan">
      <formula>0</formula>
    </cfRule>
  </conditionalFormatting>
  <pageMargins left="0.7" right="0.7" top="0.75" bottom="0.75" header="0.3" footer="0.3"/>
  <pageSetup paperSize="9" orientation="portrait" horizontalDpi="4294967293" r:id="rId1"/>
  <headerFooter>
    <oddHeader>&amp;C&amp;"-,Gras"&amp;22Récapitulatif</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E5B81B57E49244B9D1FB9D7CE371F1" ma:contentTypeVersion="18" ma:contentTypeDescription="Crée un document." ma:contentTypeScope="" ma:versionID="e0aa3b7086058726603b509430ef0988">
  <xsd:schema xmlns:xsd="http://www.w3.org/2001/XMLSchema" xmlns:xs="http://www.w3.org/2001/XMLSchema" xmlns:p="http://schemas.microsoft.com/office/2006/metadata/properties" xmlns:ns2="2185a508-3992-4080-bf7e-39e7227288ab" xmlns:ns3="0b3b752f-eb8b-4814-bbc0-6d8643b808f1" targetNamespace="http://schemas.microsoft.com/office/2006/metadata/properties" ma:root="true" ma:fieldsID="f936b3d979fe57683596f746d5ea99dc" ns2:_="" ns3:_="">
    <xsd:import namespace="2185a508-3992-4080-bf7e-39e7227288ab"/>
    <xsd:import namespace="0b3b752f-eb8b-4814-bbc0-6d8643b808f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Location" minOccurs="0"/>
                <xsd:element ref="ns3:MediaServiceOCR" minOccurs="0"/>
                <xsd:element ref="ns3:MediaServiceAutoKeyPoints" minOccurs="0"/>
                <xsd:element ref="ns3:MediaServiceKeyPoint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85a508-3992-4080-bf7e-39e7227288ab"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680dfb41-bd4c-4ae6-8317-9497bf804cf7}" ma:internalName="TaxCatchAll" ma:showField="CatchAllData" ma:web="2185a508-3992-4080-bf7e-39e7227288a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3b752f-eb8b-4814-bbc0-6d8643b808f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e9e04e01-0f6b-4a15-971b-95a593c9168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185a508-3992-4080-bf7e-39e7227288ab" xsi:nil="true"/>
    <SharedWithUsers xmlns="2185a508-3992-4080-bf7e-39e7227288ab">
      <UserInfo>
        <DisplayName>Xavier Maurissen</DisplayName>
        <AccountId>39</AccountId>
        <AccountType/>
      </UserInfo>
      <UserInfo>
        <DisplayName>Ysaline Daoust</DisplayName>
        <AccountId>31</AccountId>
        <AccountType/>
      </UserInfo>
      <UserInfo>
        <DisplayName>Nicolas Joly</DisplayName>
        <AccountId>24</AccountId>
        <AccountType/>
      </UserInfo>
    </SharedWithUsers>
    <lcf76f155ced4ddcb4097134ff3c332f xmlns="0b3b752f-eb8b-4814-bbc0-6d8643b808f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836AC67-3234-4739-A31C-3D13C4B113E4}"/>
</file>

<file path=customXml/itemProps2.xml><?xml version="1.0" encoding="utf-8"?>
<ds:datastoreItem xmlns:ds="http://schemas.openxmlformats.org/officeDocument/2006/customXml" ds:itemID="{D5FD5D77-8C52-4FD9-87A9-0CFB66641EE7}"/>
</file>

<file path=customXml/itemProps3.xml><?xml version="1.0" encoding="utf-8"?>
<ds:datastoreItem xmlns:ds="http://schemas.openxmlformats.org/officeDocument/2006/customXml" ds:itemID="{8EC8D85E-2345-45E3-A481-17BAEBC7EB5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Corentin Debrus</dc:creator>
  <cp:keywords/>
  <dc:description/>
  <cp:lastModifiedBy>Lucie  Rethy</cp:lastModifiedBy>
  <cp:revision/>
  <dcterms:created xsi:type="dcterms:W3CDTF">2018-11-30T12:14:04Z</dcterms:created>
  <dcterms:modified xsi:type="dcterms:W3CDTF">2025-02-12T13:12:59Z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0x01010029E5B81B57E49244B9D1FB9D7CE371F1</vt:lpwstr>
  </property>
  <property fmtid="{D5CDD505-2E9C-101B-9397-08002B2CF9AE}" pid="3" name="MediaServiceImageTags">
    <vt:lpwstr/>
  </property>
</Properties>
</file>